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esto Leon\Dropbox\ICONIS\2024\Documentos\"/>
    </mc:Choice>
  </mc:AlternateContent>
  <xr:revisionPtr revIDLastSave="0" documentId="13_ncr:1_{983A219E-30BB-4371-BC46-EB56CF9D73A4}" xr6:coauthVersionLast="47" xr6:coauthVersionMax="47" xr10:uidLastSave="{00000000-0000-0000-0000-000000000000}"/>
  <bookViews>
    <workbookView xWindow="-110" yWindow="-110" windowWidth="19420" windowHeight="11500" activeTab="3" xr2:uid="{FEEBA5BD-B6DD-4117-9ABA-A37610A4B008}"/>
  </bookViews>
  <sheets>
    <sheet name="Schedule" sheetId="3" r:id="rId1"/>
    <sheet name="29 May" sheetId="4" r:id="rId2"/>
    <sheet name="30 May" sheetId="7" r:id="rId3"/>
    <sheet name="31 May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8" l="1"/>
  <c r="B53" i="8"/>
  <c r="A71" i="8" l="1"/>
  <c r="B69" i="8"/>
  <c r="A69" i="8"/>
  <c r="F27" i="3"/>
  <c r="F26" i="3"/>
  <c r="E29" i="3" l="1"/>
  <c r="E27" i="3"/>
  <c r="E26" i="3"/>
  <c r="I19" i="3"/>
  <c r="I18" i="3"/>
  <c r="I14" i="3"/>
  <c r="I13" i="3"/>
  <c r="H19" i="3"/>
  <c r="H18" i="3"/>
  <c r="H14" i="3"/>
  <c r="H13" i="3"/>
  <c r="F19" i="3"/>
  <c r="F18" i="3"/>
  <c r="F14" i="3"/>
  <c r="F13" i="3"/>
  <c r="E19" i="3"/>
  <c r="E18" i="3"/>
  <c r="E14" i="3"/>
  <c r="E13" i="3"/>
  <c r="B85" i="7"/>
  <c r="A86" i="7" s="1"/>
  <c r="B86" i="7" s="1"/>
  <c r="A87" i="7" s="1"/>
  <c r="B87" i="7" s="1"/>
  <c r="A88" i="7" s="1"/>
  <c r="B88" i="7" s="1"/>
  <c r="B78" i="7"/>
  <c r="A79" i="7" s="1"/>
  <c r="B79" i="7" s="1"/>
  <c r="A80" i="7" s="1"/>
  <c r="B80" i="7" s="1"/>
  <c r="A81" i="7" s="1"/>
  <c r="B81" i="7" s="1"/>
  <c r="B64" i="7"/>
  <c r="A65" i="7" s="1"/>
  <c r="B65" i="7" s="1"/>
  <c r="A66" i="7" s="1"/>
  <c r="B66" i="7" s="1"/>
  <c r="A67" i="7" s="1"/>
  <c r="B67" i="7" s="1"/>
  <c r="A71" i="7" s="1"/>
  <c r="B71" i="7" s="1"/>
  <c r="A72" i="7" s="1"/>
  <c r="B72" i="7" s="1"/>
  <c r="A73" i="7" s="1"/>
  <c r="B73" i="7" s="1"/>
  <c r="A74" i="7" s="1"/>
  <c r="B74" i="7" s="1"/>
  <c r="B49" i="8"/>
  <c r="A50" i="8" s="1"/>
  <c r="B50" i="8" s="1"/>
  <c r="A51" i="8" s="1"/>
  <c r="B51" i="8" s="1"/>
  <c r="A52" i="8" s="1"/>
  <c r="B52" i="8" s="1"/>
  <c r="B35" i="8"/>
  <c r="A36" i="8" s="1"/>
  <c r="B36" i="8" s="1"/>
  <c r="A37" i="8" s="1"/>
  <c r="B37" i="8" s="1"/>
  <c r="A38" i="8" s="1"/>
  <c r="B38" i="8" s="1"/>
  <c r="A42" i="8" s="1"/>
  <c r="B42" i="8" s="1"/>
  <c r="A43" i="8" s="1"/>
  <c r="B43" i="8" s="1"/>
  <c r="A44" i="8" s="1"/>
  <c r="B44" i="8" s="1"/>
  <c r="A45" i="8" s="1"/>
  <c r="B45" i="8" s="1"/>
  <c r="B55" i="7"/>
  <c r="A56" i="7" s="1"/>
  <c r="B56" i="7" s="1"/>
  <c r="A57" i="7" s="1"/>
  <c r="B57" i="7" s="1"/>
  <c r="A58" i="7" s="1"/>
  <c r="B58" i="7" s="1"/>
  <c r="B48" i="7"/>
  <c r="A49" i="7" s="1"/>
  <c r="B49" i="7" s="1"/>
  <c r="A50" i="7" s="1"/>
  <c r="B50" i="7" s="1"/>
  <c r="A51" i="7" s="1"/>
  <c r="B51" i="7" s="1"/>
  <c r="B34" i="7"/>
  <c r="A35" i="7" s="1"/>
  <c r="B35" i="7" s="1"/>
  <c r="A36" i="7" s="1"/>
  <c r="B36" i="7" s="1"/>
  <c r="A37" i="7" s="1"/>
  <c r="B37" i="7" s="1"/>
  <c r="A41" i="7" s="1"/>
  <c r="B41" i="7" s="1"/>
  <c r="A42" i="7" s="1"/>
  <c r="B42" i="7" s="1"/>
  <c r="A43" i="7" s="1"/>
  <c r="B43" i="7" s="1"/>
  <c r="A44" i="7" s="1"/>
  <c r="B44" i="7" s="1"/>
  <c r="B4" i="7"/>
  <c r="A5" i="7" s="1"/>
  <c r="B5" i="7" s="1"/>
  <c r="B18" i="7"/>
  <c r="A19" i="7" s="1"/>
  <c r="B19" i="7" s="1"/>
  <c r="A20" i="7" s="1"/>
  <c r="B20" i="7" s="1"/>
  <c r="A21" i="7" s="1"/>
  <c r="B21" i="7" s="1"/>
  <c r="A25" i="7" s="1"/>
  <c r="B25" i="7" s="1"/>
  <c r="A26" i="7" s="1"/>
  <c r="B26" i="7" s="1"/>
  <c r="A27" i="7" s="1"/>
  <c r="B27" i="7" s="1"/>
  <c r="A28" i="7" s="1"/>
  <c r="B28" i="7" s="1"/>
  <c r="B85" i="4"/>
  <c r="A86" i="4" s="1"/>
  <c r="B86" i="4" s="1"/>
  <c r="A87" i="4" s="1"/>
  <c r="B87" i="4" s="1"/>
  <c r="A88" i="4" s="1"/>
  <c r="B88" i="4" s="1"/>
  <c r="B78" i="4"/>
  <c r="A79" i="4" s="1"/>
  <c r="B79" i="4" s="1"/>
  <c r="A80" i="4" s="1"/>
  <c r="B80" i="4" s="1"/>
  <c r="A81" i="4" s="1"/>
  <c r="B81" i="4" s="1"/>
  <c r="B64" i="4"/>
  <c r="A65" i="4" s="1"/>
  <c r="B65" i="4" s="1"/>
  <c r="A66" i="4" s="1"/>
  <c r="B66" i="4" s="1"/>
  <c r="A67" i="4" s="1"/>
  <c r="B67" i="4" s="1"/>
  <c r="A71" i="4" s="1"/>
  <c r="B71" i="4" s="1"/>
  <c r="A72" i="4" s="1"/>
  <c r="B72" i="4" s="1"/>
  <c r="A73" i="4" s="1"/>
  <c r="B73" i="4" s="1"/>
  <c r="A74" i="4" s="1"/>
  <c r="B74" i="4" s="1"/>
  <c r="B55" i="4"/>
  <c r="A56" i="4" s="1"/>
  <c r="B56" i="4" s="1"/>
  <c r="A57" i="4" s="1"/>
  <c r="B57" i="4" s="1"/>
  <c r="A58" i="4" s="1"/>
  <c r="B58" i="4" s="1"/>
  <c r="F29" i="3"/>
  <c r="D29" i="3"/>
  <c r="D27" i="3"/>
  <c r="D26" i="3"/>
  <c r="G19" i="3"/>
  <c r="G18" i="3"/>
  <c r="G14" i="3"/>
  <c r="G13" i="3"/>
  <c r="B18" i="8"/>
  <c r="A19" i="8" s="1"/>
  <c r="B19" i="8" s="1"/>
  <c r="A20" i="8" s="1"/>
  <c r="B20" i="8" s="1"/>
  <c r="A21" i="8" s="1"/>
  <c r="B21" i="8" s="1"/>
  <c r="B25" i="8" s="1"/>
  <c r="A26" i="8" s="1"/>
  <c r="B26" i="8" s="1"/>
  <c r="A27" i="8" s="1"/>
  <c r="B27" i="8" s="1"/>
  <c r="A28" i="8" s="1"/>
  <c r="B28" i="8" s="1"/>
  <c r="B4" i="8"/>
  <c r="A5" i="8" s="1"/>
  <c r="B5" i="8" s="1"/>
  <c r="A6" i="8" s="1"/>
  <c r="B6" i="8" s="1"/>
  <c r="A7" i="8" s="1"/>
  <c r="B7" i="8" s="1"/>
  <c r="A11" i="8" s="1"/>
  <c r="B11" i="8" s="1"/>
  <c r="A12" i="8" s="1"/>
  <c r="B12" i="8" s="1"/>
  <c r="A13" i="8" s="1"/>
  <c r="B13" i="8" s="1"/>
  <c r="A14" i="8" s="1"/>
  <c r="B14" i="8" s="1"/>
  <c r="B58" i="8" l="1"/>
  <c r="A59" i="8" s="1"/>
  <c r="B59" i="8" s="1"/>
  <c r="A60" i="8" s="1"/>
  <c r="B60" i="8" s="1"/>
  <c r="A61" i="8" s="1"/>
  <c r="B61" i="8" s="1"/>
  <c r="A65" i="8" s="1"/>
  <c r="B65" i="8" s="1"/>
  <c r="A66" i="8" s="1"/>
  <c r="B66" i="8" s="1"/>
  <c r="A67" i="8" s="1"/>
  <c r="B67" i="8" s="1"/>
  <c r="A68" i="8" s="1"/>
  <c r="B68" i="8" s="1"/>
  <c r="A6" i="7"/>
  <c r="B6" i="7" s="1"/>
  <c r="A7" i="7" s="1"/>
  <c r="B7" i="7" s="1"/>
  <c r="A11" i="7" s="1"/>
  <c r="B11" i="7" s="1"/>
  <c r="A12" i="7" s="1"/>
  <c r="B12" i="7" s="1"/>
  <c r="A13" i="7" s="1"/>
  <c r="B13" i="7" s="1"/>
  <c r="A14" i="7" s="1"/>
  <c r="B14" i="7" s="1"/>
  <c r="D19" i="3"/>
  <c r="D18" i="3"/>
  <c r="D14" i="3"/>
  <c r="D13" i="3"/>
  <c r="B18" i="3" l="1"/>
  <c r="B26" i="3"/>
  <c r="B13" i="3"/>
  <c r="B48" i="4"/>
  <c r="A49" i="4" s="1"/>
  <c r="B49" i="4" s="1"/>
  <c r="A50" i="4" s="1"/>
  <c r="B50" i="4" s="1"/>
  <c r="A51" i="4" s="1"/>
  <c r="B51" i="4" s="1"/>
  <c r="B4" i="4" l="1"/>
  <c r="B34" i="4"/>
  <c r="B18" i="4"/>
  <c r="A35" i="4" l="1"/>
  <c r="A19" i="4"/>
  <c r="A5" i="4"/>
  <c r="C10" i="3"/>
  <c r="B19" i="4" l="1"/>
  <c r="B35" i="4"/>
  <c r="B5" i="4"/>
  <c r="B11" i="3"/>
  <c r="A36" i="4" l="1"/>
  <c r="A20" i="4"/>
  <c r="A6" i="4"/>
  <c r="C11" i="3"/>
  <c r="C24" i="3"/>
  <c r="B36" i="4" l="1"/>
  <c r="B20" i="4"/>
  <c r="B6" i="4"/>
  <c r="A37" i="4" l="1"/>
  <c r="A21" i="4"/>
  <c r="A7" i="4"/>
  <c r="C13" i="3"/>
  <c r="C26" i="3"/>
  <c r="B21" i="4" l="1"/>
  <c r="A25" i="4" s="1"/>
  <c r="B25" i="4" s="1"/>
  <c r="A26" i="4" s="1"/>
  <c r="B26" i="4" s="1"/>
  <c r="A27" i="4" s="1"/>
  <c r="B27" i="4" s="1"/>
  <c r="A28" i="4" s="1"/>
  <c r="B28" i="4" s="1"/>
  <c r="B37" i="4"/>
  <c r="A41" i="4" s="1"/>
  <c r="B41" i="4" s="1"/>
  <c r="A42" i="4" s="1"/>
  <c r="B42" i="4" s="1"/>
  <c r="A43" i="4" s="1"/>
  <c r="B43" i="4" s="1"/>
  <c r="A44" i="4" s="1"/>
  <c r="B44" i="4" s="1"/>
  <c r="B7" i="4"/>
  <c r="A11" i="4" s="1"/>
  <c r="B11" i="4" s="1"/>
  <c r="A12" i="4" s="1"/>
  <c r="B12" i="4" s="1"/>
  <c r="A13" i="4" s="1"/>
  <c r="B13" i="4" s="1"/>
  <c r="A14" i="4" s="1"/>
  <c r="B14" i="4" s="1"/>
  <c r="B14" i="3"/>
  <c r="B27" i="3"/>
  <c r="C14" i="3" l="1"/>
  <c r="B15" i="3" s="1"/>
  <c r="C27" i="3"/>
  <c r="B28" i="3" s="1"/>
  <c r="C28" i="3" l="1"/>
  <c r="B29" i="3" s="1"/>
  <c r="B30" i="3" l="1"/>
  <c r="C15" i="3"/>
  <c r="B16" i="3" l="1"/>
  <c r="C16" i="3" l="1"/>
  <c r="B17" i="3" s="1"/>
  <c r="C18" i="3" l="1"/>
  <c r="B19" i="3" s="1"/>
  <c r="C19" i="3" s="1"/>
</calcChain>
</file>

<file path=xl/sharedStrings.xml><?xml version="1.0" encoding="utf-8"?>
<sst xmlns="http://schemas.openxmlformats.org/spreadsheetml/2006/main" count="513" uniqueCount="333">
  <si>
    <t>Title</t>
  </si>
  <si>
    <t xml:space="preserve">Welcome words from ICONIS </t>
  </si>
  <si>
    <t>Link</t>
  </si>
  <si>
    <t>https://us02web.zoom.us/my/ernestoleon</t>
  </si>
  <si>
    <t>Chair</t>
  </si>
  <si>
    <t>Beggining</t>
  </si>
  <si>
    <t>End</t>
  </si>
  <si>
    <t>Author</t>
  </si>
  <si>
    <t>Lunch Break</t>
  </si>
  <si>
    <t>Session 10. Engineering 1</t>
  </si>
  <si>
    <t>Keynote Speaker Oscar Lozano Carrillo</t>
  </si>
  <si>
    <t>Keynote Speaker Rui Machalele</t>
  </si>
  <si>
    <t>Keynote Speaker Virginia Lopez</t>
  </si>
  <si>
    <t>Keynote Speaker Oscar Castillo</t>
  </si>
  <si>
    <t>29 May 2024</t>
  </si>
  <si>
    <t>30 May 2024</t>
  </si>
  <si>
    <t>Best paper awards and Clossing words</t>
  </si>
  <si>
    <t>VIII INTERNATIONAL CONGRESS ON INNOVATION AND SUSTAINABILITY (ICONIS)                                            MAZATLAN, SINALOA, MEXICO 29-31 MAY 2024</t>
  </si>
  <si>
    <t>Coffee Break</t>
  </si>
  <si>
    <t>On site</t>
  </si>
  <si>
    <t>SUSTAINABLE DEVELOPMENT: NURTURING OUR PLANET FOR FUTURE GENERATIONS</t>
  </si>
  <si>
    <t>Fabio Blanco-Mesa; Jhancarlo Gutierrez; Daniela Niño; Ernesto León</t>
  </si>
  <si>
    <t>Índice de Innovación Agrícola para pequeños productores.</t>
  </si>
  <si>
    <t>Alejandro López-Álvarez; Virginia López-Nevárez; Jesús Jaime Solano-Noriega</t>
  </si>
  <si>
    <t>Cosechando la RSE en las empresas agrícolas: análisis de sus prácticas a partir del ISO 26000 y las BPA's</t>
  </si>
  <si>
    <t>Carlos Francisco Ortiz-Paniagua; Glenda Chávez-Gallegos; Priscila Ortega Gómez</t>
  </si>
  <si>
    <t>Export Agriculture and Social Welfare: A Comparative Study</t>
  </si>
  <si>
    <t>Lilia Artemisa Cortez-Angulo</t>
  </si>
  <si>
    <t>Habilitadores y barreras para la adopción de modelos de negocio circulares en empresas agrícolas mexicanas.</t>
  </si>
  <si>
    <t>Jorge Romero-Muñoz; Hernan Baez-Baez; Carol Gaucha Barrera</t>
  </si>
  <si>
    <t>educación financiera de los estudiantes de pregrado de la uptc</t>
  </si>
  <si>
    <t>José de Jesús Chávez Martínez</t>
  </si>
  <si>
    <t>La estupidez organizacional en la educación superior. Un caso concreto</t>
  </si>
  <si>
    <t>Susana García-Vilches; Lizeth Armenta-Zazueta; Diego René López-Jacobo; Celia Yaneth Quiroz-Campas</t>
  </si>
  <si>
    <t>Caracterización del tecnoestrés en estudiantes universitarias</t>
  </si>
  <si>
    <t>Julián Augusto Casas Herrera; Jhancarlos Gutierrez Ayala</t>
  </si>
  <si>
    <t>Análisis territorial de las elasticidades de sustitución de los factores de producción en la industria manufacturera colombiana (1992–2018</t>
  </si>
  <si>
    <t>José Mauricio Gil-León</t>
  </si>
  <si>
    <t>Condición exportadora y productividad de las empresas manufactureras: evidencia para colombia 2015-2021</t>
  </si>
  <si>
    <t>Margarita Guadalupe Zazueta-Hernández; Ana Laura Herrera-Prado</t>
  </si>
  <si>
    <t>ANÁLISIS DE LA CREATIVIDAD EN DESTINOS TURÍSTICOS, A PARTIR DE ESTUDIOS DE CASO</t>
  </si>
  <si>
    <t>Johan Avendaño-Arias; David Rojas-Rojas; Jhancarlos Gutierrez-Ayala</t>
  </si>
  <si>
    <t>Análisis de la concentración de la propiedad predial rural en Colombia 2023</t>
  </si>
  <si>
    <t>Brenda Dennís Valadez-Solana; Martín Isimayrt Huesca-Gastelum; Enrique Cruz-Domínguez; Blasa Celerina Cruz-Cabrera; Ernesto León-Castro</t>
  </si>
  <si>
    <t>The Ordered Weighted Average operator and the Simple Additive Weighting method: A formulation for classifying Social Entrepreneurship</t>
  </si>
  <si>
    <t>Martín Isimayrt Huesca-Gastélum; Luis Alessandri Pérez-Arellano; Alicia Delgadillo-Aguirre; Ernesto León-Castro; Claudia Lizbeth Tirado-Gálvez</t>
  </si>
  <si>
    <t>The ordered weighted average: a new formulation for elaborating the multidimensional poverty index</t>
  </si>
  <si>
    <t>Patricia Ochoa; Cinthia Peraza; Oscar Castillo; Patricia Melin</t>
  </si>
  <si>
    <t>Interval Type-3 Fuzzy Differential Evolution with Crossover Parameter Adaptation</t>
  </si>
  <si>
    <t>Gerardo G. Alfaro- Calderón; Víctor G. Alfaro-Garcia; Rodrigo Gómez Monge</t>
  </si>
  <si>
    <t>Análisis Cualitativo Comparado</t>
  </si>
  <si>
    <t>Session 4. MCDM and Fuzzy Logic 1</t>
  </si>
  <si>
    <t>Berenice, Mendoza-Carbajal; Hilda, Guerrero-García-Rojas</t>
  </si>
  <si>
    <t>Sustainable and equitable water domestic use in the basins of central Mexico. An analysis from gender.</t>
  </si>
  <si>
    <t>Rubén Y., Hernández-Ojeda ; Beatriz M.,Terán-Pérez ; Ernesto Castro-León</t>
  </si>
  <si>
    <t>SUSTAINABLE DEVELOPMENT AND UNIVERSITY A SYSTEMATIC REVIEW FROM 1995 TO 2023</t>
  </si>
  <si>
    <t>VEGETATION DETECTION IN URBAN AREAS OF COLOMBIAN CITIES USING IMAGE PROCESSING AND YOLO ARCHITECTURE</t>
  </si>
  <si>
    <t>Fernando Avila Carreón; Fátima Karina Medina González</t>
  </si>
  <si>
    <t>Efficient water management : With fuzzy logic</t>
  </si>
  <si>
    <t>Session 1. ODS 1</t>
  </si>
  <si>
    <t>Ricardo Alejandro Gonzalez-De-Leon; Vianey Torres-Argüelles; Salvador Noriega-Morales</t>
  </si>
  <si>
    <t>MODELO DE PREDICCIÓN DE VIDA DEL MANTO ACUÍFERO EL BOLSÓN DEL HUECO</t>
  </si>
  <si>
    <t>Mariol Madrid Puente; Beatriz M.Terán Pérez; María del Refugio Manjarrez Montero</t>
  </si>
  <si>
    <t>EFECTO DE LA INCLUSIÓN FINANCIERA EN LA SOSTENIBILIDAD AMBIENTAL EN MÉXICO: EVIDENCIA DESDE LA CURVA AMBIENTAL DE KUZNETS</t>
  </si>
  <si>
    <t>Glenda Marisa-Chávez Gallegos; Carlos Francisco-Ortiz Paniagua; Saúl Alfonso-Esparza Rodriguez</t>
  </si>
  <si>
    <t>Determination of feasibility for a circularity model and sustainable indicators for the industry in Mexico.</t>
  </si>
  <si>
    <t>Session 3. Economic Studies 1</t>
  </si>
  <si>
    <t>Edison Gutiérrez-Garcés; Daniela Niño-Amézquita</t>
  </si>
  <si>
    <t>Relationship between Leverage and Corporate Profitability in Chile: The Moderating Effect of IFRS</t>
  </si>
  <si>
    <t>Carolina Aguirre-Garzón; Carlos Silva-Salas; Juan Gallegos-Maldonado</t>
  </si>
  <si>
    <t>Desempeño empresarial desde la estructura de capital</t>
  </si>
  <si>
    <t>Carlos Silva; Carolina Aguirre; Juan Gallegos</t>
  </si>
  <si>
    <t>ESTRUCTURA DE CAPITAL EN EMPRESAS CHILENAS. UN ESTUDIO DE SEGMENTACIÓN</t>
  </si>
  <si>
    <t>Delia Leon-Castro; Pablo San-Martin</t>
  </si>
  <si>
    <t>PUNTUACIONES ASG Y GESTIÓN DEL CAPITAL DE TRABAJO</t>
  </si>
  <si>
    <t>Cristhian R. Uzeta-Obregon; Tanya S. Garcia-Gastelum; Pavel A. Alvarez-Carrillo; Ernesto Leon-Castro</t>
  </si>
  <si>
    <t>Modelo de Valuacion de Activos de Capital ( CAPM) basado en Operadores OWAy sus extensiones para el diseño de portafolios de inversión</t>
  </si>
  <si>
    <t>Tanya Garcia-Gastelum; Pavel Álvarez-Carrillo; Ernesto León-Castro; Cristhian Uzeta-Obregón; Pavel López-Parra; Jhonatan Hermosillo-Nevárez</t>
  </si>
  <si>
    <t>Análisis de Competitividad en México con un Ranking Robusto</t>
  </si>
  <si>
    <t>Cuauhtémoc Guerrero-Dávalos; Ma. Hilda Rodales-Trujillo; Yuritzi Lizeth Gámez Bejar</t>
  </si>
  <si>
    <t>IMPLEMENTACIÓN DE UN MODELO DE EVALUACIÓN DIFUSO EN LA EDUCACIÓN SUPERIOR</t>
  </si>
  <si>
    <t>Claudia L. Tirado-Galvez; Martin Y. Huesca-Gastelum; Hector Melesio Cuen-Diaz; Brigido A. Medina-Larrañaga; Ernesto Leon-Castro</t>
  </si>
  <si>
    <t>Application of the ordered weighted average operator to classify municipal educational innovation</t>
  </si>
  <si>
    <t>Indira Citlalli Ventura Ruiz, Elsa Anaid Aguilar Hernández, Nora Janette Ramírez Herrejón</t>
  </si>
  <si>
    <t>DISEÑO Y ANÁLISIS DE ESTRATEGIAS COMPETITIVAS EN EL SECTOR DE LA CONSTRUCCIÓN EN MÉXICO</t>
  </si>
  <si>
    <t>Gabriela Alvarez-Vega; Vianey Torres-Arguelles; Salvador Noriega-Morales</t>
  </si>
  <si>
    <t>REVISIÓN SISTEMÁTICA DE LITERATURA DE LOS EFECTOS DE LA MIGRACIÓN EN DESARROLLO SOSTENIBLE</t>
  </si>
  <si>
    <t>Indira Citlalli Ventura-Ruiz; Dalia García-Orozco; Juan Alberto Bedolla-Arroyo</t>
  </si>
  <si>
    <t>La innovación y las capacidades dinámicas como clave de la ventaja competitiva en la obra pública de la industria de la construcción mexicana</t>
  </si>
  <si>
    <t>Norma Laura Godínez-Reyes, Martha Beatriz Flores-Romero</t>
  </si>
  <si>
    <t>María Magdalena Hernández Ramos; Manuel Roman Piña Monarrez; Jesús Manuel Barraza Contreras; Osvaldo Monclova Quintana</t>
  </si>
  <si>
    <t>Comparación numérica entre la regla de Miner y modelo no lineal para acumular eficazmente el daño generado por vibración aleatoria</t>
  </si>
  <si>
    <t>Angela camacho Lopez, Juan Carlos Leyva Lopez, Juan Carlos leyva garcia</t>
  </si>
  <si>
    <t>EXTRACTION OF USERS FROM THE INSTAGRAM PLATFORM BASED ON CRAWLER AND WEB SCRAPING PROCEDURES</t>
  </si>
  <si>
    <t>Mariana Verdugo Lizárraga; Juan Carlos Leyva López; Juan Carlos Leyva García</t>
  </si>
  <si>
    <t>Identifying features to identify Instagram users using machine learning techniques.</t>
  </si>
  <si>
    <t>METODOLOGÍA PARA NOMBRAR PUEBLOS MÁGICOS COMO NUEVO PRODUCTO TURÍSTICO CON ENFOQUE MULTICRITERIO</t>
  </si>
  <si>
    <t>Alejandra Isabel Cárdenas-Sánchez; Marco Antonio Cortés Bojórquez; Jesús Aram Manríquez-Huizar; Juan Carlos Leyva-López</t>
  </si>
  <si>
    <t>A NEW DECISION SUPPORT SYSTEM FOR RANK A FINITE SET OF MULTICRITERIA ALTERNATIVES WITH A REVISED DISTILLATION PROCEDURE</t>
  </si>
  <si>
    <t>Lucia Becerra-Hernández; Orlando del Rosario Gutiérrez-López</t>
  </si>
  <si>
    <t>Las notificaciones Electrónicas en el Sistema Penal Mexicano. Avances y Retos</t>
  </si>
  <si>
    <t>Luis Carlos Leyva-Garcia; Raúl Oramas-Bustillos; Diego Alonso Gastélum-Chavira; Juan Carlos Leyva-López</t>
  </si>
  <si>
    <t>Evaluación de expresiones faciales mediante aprendizaje computacional para apoyar el diseño de nuevos productos alimenticios</t>
  </si>
  <si>
    <t>José Manuel Brotons Martínez; Bayte Nares Lara; Rubén Chávez Rivera</t>
  </si>
  <si>
    <t>Deyanira Bernal-Domínguez</t>
  </si>
  <si>
    <t>Análisis exploratorio de la relación entre el Valor Económico Agregado (EVA) y los índices de sostenibilidad empresarial.</t>
  </si>
  <si>
    <t>Lidia Debbien Mercado Huerta; Abril Yuriko Herrera Ríos</t>
  </si>
  <si>
    <t>Desafíos y soluciones para la sostenibilidad en la pesca: perspectivas desde la economía ambiental y la teoría de juegos</t>
  </si>
  <si>
    <t>José Rodolfo Lizárraga-Russell; Gabriel Borbon-Contreras; Orlando Gutiérrez-López; Tanya García-Gastélum</t>
  </si>
  <si>
    <t>LA INTELIGENCIA ARTIFICIAL Y LA BRECHA DIGITAL COMO RIESGO PARA EL DERECHO HUMANO AL TRABAJO DE GRUPOS VULNERABLES EN SITUACIÓN DE POBREZA DE PATRIMONIO</t>
  </si>
  <si>
    <t>Maricela Castillo-Leal; Silvia Patricia Paredes-Hernández; Gabriel Adán Arellanes-López; Christian Chávez-Sarmiento</t>
  </si>
  <si>
    <t>Integración de prácticas circulares en la Apicultura de Putla Villa de Guerrero, Oaxaca.</t>
  </si>
  <si>
    <t>Zoe T. Infante Jiménez; Priscila Ortega Gómez</t>
  </si>
  <si>
    <t>Las Biofábricas como estrategia para la Sustentabilidad de la Agricultura</t>
  </si>
  <si>
    <t>Priscila Ortega Gómez; Zoe Infante Jiménez; Carlos Ortiz Paniagua</t>
  </si>
  <si>
    <t>Desafíos globales entre la sostenibilidad y la agricultura orgánica</t>
  </si>
  <si>
    <t>Online Room 1</t>
  </si>
  <si>
    <t>Online Room 2</t>
  </si>
  <si>
    <t>Session 5. Agrostudies</t>
  </si>
  <si>
    <t>Marcos Corrales-Delgado; Martha Flores-Sosa</t>
  </si>
  <si>
    <t>Maturity models: a bibliometric review on the risk management field.</t>
  </si>
  <si>
    <t>Daniel Carrillo-Gómez; Dalia García-Orozco; Víctor G. Alfaro-García</t>
  </si>
  <si>
    <t>LA LÓGICA DIFUSA Y SU APLICACIÓN EN SALUD PÚBLICA: UN ESTUDIO BIBLIOMÉTRICO</t>
  </si>
  <si>
    <t>KAREN ALEJANDRA GUENDULAY-LEON; GABRIELA JIMÉNEZ-VELASCO; KATIA NOEMÍ LÓPEZ-DÍAZ; BLASA CELERINA CRUZ-CABRERA</t>
  </si>
  <si>
    <t>ANÁLISIS BIBLIOMÉTRICO GESTIÓN DEL CONOCIMIENTO Y EMPRENDIMIENTO SOCIAL</t>
  </si>
  <si>
    <t>Antonio Kido-Cruz; Celia, Martínez-Aguilar</t>
  </si>
  <si>
    <t>Revisión de la relación entre Crecimiento Económico y Gobernanza: análisis bibliométrico.</t>
  </si>
  <si>
    <t>Session 6. Bibliometrics 1</t>
  </si>
  <si>
    <t>Evelia López-Meza; Antonia Terán-Bustamante; Sandra Nelly Leyva-Hernández</t>
  </si>
  <si>
    <t>Competitividad y gestión del conocimiento: caso de las granjas acuícolas del Estado de Hidalgo</t>
  </si>
  <si>
    <t>Osvaldo Monclova-Quintana; Manuel R. Piña-Monarrez; María Hernández-Ramos; Baldomero Villa-Covarrubias</t>
  </si>
  <si>
    <t>Metodología para determinar la distribución del estrés basado en datos de fatiga con comportamiento bilineal</t>
  </si>
  <si>
    <t>Carlos J. Torres-Vergara; Sefa Boria-Reverter; Víctor Gerardo, Alfaro García</t>
  </si>
  <si>
    <t>¿Cómo medir la resiliencia organizacional? Un enfoque cuantitativo</t>
  </si>
  <si>
    <t>Session 7. Competitiveness 1</t>
  </si>
  <si>
    <t>Maribel Rocío Hernández-Velázquez; María Eugenia Estrada Chavira; Sylja Viridiana Guerrero-García; Rocío Alejandra Colina-Ramírez; Alicia de Jesús Ortiz-Bravo</t>
  </si>
  <si>
    <t>Análisis del consumo a través del uso de Terminales Punto de Venta, México 2019-2022</t>
  </si>
  <si>
    <t>Miguel Arturo Gallegos-Acuña; Luis Carlos Méndez-Gonzales</t>
  </si>
  <si>
    <t>INNOVACIONES EN TECNOLOGÍAS DE ASISTENCIA PARA LA INCLUSIÓN DIGITAL</t>
  </si>
  <si>
    <t>Carolina Luis-Bassa</t>
  </si>
  <si>
    <t>IMPACTO DE LA DIGITALIZACIÓN DE LAS EMPRESAS DEL SECTOR AGROALIMENTARIO ESPAÑOL EN LA ECONOMÍA CIRCULAR</t>
  </si>
  <si>
    <t>Carlos Ramiro Ibarra-Sarmiento; Jesús Jaime Solano-Noriega; Luis Asunción Pérez-Domínguez; Diego Alonso Gastelum-Chavira</t>
  </si>
  <si>
    <t>Predicción temprana del abandono escolar en instituciones de educación superior en México</t>
  </si>
  <si>
    <t>Maricela Ríos-Castillo; Ileana Gisela San Juan-Rivera; Erick Adrián Capetillo-Ramírez; Claudia Lizethe Delgado-Torres</t>
  </si>
  <si>
    <t>TRANSFORMACIÓN DIGITAL EN LA EDUCACIÓN: UN ESTUDIO DE CASO EN LA UNIVERSIDAD METROPOLITANA DE MONTERREY</t>
  </si>
  <si>
    <t>Maricela Ríos-Castillo; Elisa Hernández-Saldívar; Clara María Villarreal-Benavides; María Eugenia Contreras-De la Rosa</t>
  </si>
  <si>
    <t>DIAGNÓSTICO Y MEJORA DE HABILIDADES DIGITALES: ESTRATEGIAS PARA LA TRANSFORMACIÓN EDUCATIVA EN MONTERREY</t>
  </si>
  <si>
    <t>Azeneth Irazú Franco-Bravo; Miguel Ángel Rivera-Cisneros; Angélica Josefina Pérez-Flores; Jacqueline Aimeé Landry-Vera</t>
  </si>
  <si>
    <t>APLICACIÓN DE HERRAMIENTAS MATRICIALES PARA LOS PROCESOS DE MEJORA CONTINUA EN LAS INSTITUCIONES DE EDUCACIÓN SUPERIOR</t>
  </si>
  <si>
    <t>Estrella García-Gómez; Luis Díaz-Gómez; Juan Olguin-Camacho</t>
  </si>
  <si>
    <t>ESTADO TECNOLÓGICO DE LA INDUSTRIA DE LA CANTERA EN LA REGIÓN DE HUICHAPAN HIDALGO MÉXICO</t>
  </si>
  <si>
    <t>Luis Alberto Alonso-Hernandez; Martin I. Huesca-Gastelum; Blasa Celerina Cruz-Cabrera; Xochitl Berenise Gonzales-Torres</t>
  </si>
  <si>
    <t>Beyond access: public policies and digital skills as determinants of digital inclusion.</t>
  </si>
  <si>
    <t>Angel Gerardo Hernández-Diego</t>
  </si>
  <si>
    <t>El uso de la inteligencia artificial en la Auditoría Gubernamental como una herramienta para mejorar la eficiencia en los Procesos de Rendición de Cuentas.</t>
  </si>
  <si>
    <t>Session 2. Education 1</t>
  </si>
  <si>
    <t>Fernando-Aragon-Rogelio; Ivan Juan Carlos-Perez-Olguin; Angel Israel-Soto-Marrufo; Israel Ulises-Ponce-Monarrez.</t>
  </si>
  <si>
    <t>CHATBOTS: LA NUEVA FRONTERA DE LA INDUSTRIA MODERNA</t>
  </si>
  <si>
    <t>Ana Valeria Castillo-Rangel; Israel Ulises Ponce-Monárrez; Ángel Israel Soto-Marrufo</t>
  </si>
  <si>
    <t>SISTEMA DE ALIMENTACIÓN AUTOMÁTICO DE MASCOTAS APLICANDO IOT</t>
  </si>
  <si>
    <t>Eva Luz Miranda-Espinoza; Manuel Muñoz-Palma; Pavel Anselmo Álvarez-Carrillo; Ernesto León-Castro</t>
  </si>
  <si>
    <t>ANÁLISIS MULTICRITERIO PARA EVALUAR LA COMPETITIVIDAD URBANA EN LOS MUNICIPIOS DEL NOROESTE DE MÉXICO</t>
  </si>
  <si>
    <t>Ma. de Lourdes Elena García-Vargas; Héctor Daniel Molina-Ruíz</t>
  </si>
  <si>
    <t>CONDICIONES METRICAS NECESARIAS PARA ELABORAR UN INSTRUMENTO DE MEDICIÓN ROBUSTO</t>
  </si>
  <si>
    <t>Mayra Leticia Rodríguez Carrillo; Luis Pérez-Domínguez; Roberto Romero López; Ernesto León-Castro</t>
  </si>
  <si>
    <t>Método Multicriterio TOPSIS para Valoración de la Innovación en las PYMES</t>
  </si>
  <si>
    <t>María Guadalupe Cortés-Medina; Irma Cristina Espitia Moreno; Antonio Kido Cruz</t>
  </si>
  <si>
    <t>Optimizando la eficiencia portuaria en México: Un análisis envolvente de datos (DEA)</t>
  </si>
  <si>
    <t>José Gerardo de la Vega Meneses</t>
  </si>
  <si>
    <t>José Gerardo de la Vega</t>
  </si>
  <si>
    <t>SUSTAINABLE DEVELOPMENT AND HUMAN WELL-BEING: A SYNERGISTIC PATH TO A BETTER FUTURE</t>
  </si>
  <si>
    <t>Madrid-Solórzano, J.M.; García-Alcaraz, J.L; Pérez-Domínguez, L.A.; Díaz-Reza, J.R.</t>
  </si>
  <si>
    <t>Sustainable strategies for the spirit industry</t>
  </si>
  <si>
    <t>GESTIÓN AMBIENTAL Y DESARROLLO SOCIAL EN IXTLÁN DE JUÁREZ, OAXACA: VALIDACIÓN DE UN INSTRUMENTO DE MEDICIÓN</t>
  </si>
  <si>
    <t xml:space="preserve">Session 8. Digital Challenges </t>
  </si>
  <si>
    <t>Session 9. Economic Studies 2</t>
  </si>
  <si>
    <t>Session 12. ODS 2</t>
  </si>
  <si>
    <t>Session 13. Agriculture</t>
  </si>
  <si>
    <t>Session 14. Finance</t>
  </si>
  <si>
    <t>Session 17. Education 2</t>
  </si>
  <si>
    <t>Katia Noemí-López Díaz; Blasa Celerina-Cruz Cabrera; Gabriela- Jiménez Velasco; Karen Alejandra- Guendulay León</t>
  </si>
  <si>
    <t>Relación presente entre sostenibilidad y seguridad alimentaria: un análisis bibliométrico</t>
  </si>
  <si>
    <t>MARIA JULIETA AGUILAR-AVILA; JORGE ANTONIO S. ACEVEDO-MARTÍNEZ; ÁNGEL SAÚL CRUZ-RAMIREZ</t>
  </si>
  <si>
    <t>UN ANÁLISIS BIBLIOMÉTRICO DE LA GESTIÓN TECNOLÓGICA EN EL ÁMBITO EMPRESARIAL Y SOCIAL</t>
  </si>
  <si>
    <t>Gerardo G. Alfaro-Calderón; Víctor G. Alfaro-García; Ana Cristina Pacheco-Cedeño</t>
  </si>
  <si>
    <t>Inteligencia artificial en el estudio del comportamiento humano. Un análisis bibliométrico</t>
  </si>
  <si>
    <t>Margarita Isabel Islas-Villanueva; Rutn María Zubillaga-Alva; Cynthia Sánchez-de Alba</t>
  </si>
  <si>
    <t>Bibliometric study on the perception and influence of corporate branding</t>
  </si>
  <si>
    <t>Session 18. Bibliometrics 2</t>
  </si>
  <si>
    <t>María José Fernandez; Andrea Parma</t>
  </si>
  <si>
    <t>MODELO DE MERCADO CON ESPECULACIÓN: APLICACIÓN DE ECUACIONES DIFERENCIALES BORROSAS</t>
  </si>
  <si>
    <t>Evelia López-Meza; Antonia Terán-Bustamante; Antonieta Martínez-Velasco</t>
  </si>
  <si>
    <t>Modelo de liderazgo e innovación para la producción acuícola en México</t>
  </si>
  <si>
    <t>Alma Romero- Serrano; Pavel López- Parra; Pavel Álvarez- Carrillo</t>
  </si>
  <si>
    <t>APLICACIÓN DE DISEÑO DE EXPERIMENTOS PARA SOLUCIONAR EL PROBLEMA DE DISEÑO DE PRODUCTOS: ELABORACIÓN DE ALIMENTOS SIN AZÚCAR</t>
  </si>
  <si>
    <t>Session 19. Competitiveness 2</t>
  </si>
  <si>
    <t>Keilen Gutiérrez-Orozco; Lidyeth Sandoval-Barraza; Candy Chamorro-González</t>
  </si>
  <si>
    <t>INNOVACIÓN SOSTENIBLE: ENFOQUE DIRECTIVO INTEGRAL PARA LA AGRICULTURA DE SINALOA</t>
  </si>
  <si>
    <t>Brenda Verónica Solano-Bermúdez; Christian Nanyo Delgado-Chávez; Héctor Melesio Cuén-Díaz.</t>
  </si>
  <si>
    <t>IMPORTANCE OF INNOVATION, ECONOMIC GROWTH AND PROJECT MANAGEMENT AS ESSENTIAL ELEMENTS FOR BUSINESS SUCCESS</t>
  </si>
  <si>
    <t>Implementación de Innovación en Sustentabilidad Ambiental en la Industria Agroalimentaria en México</t>
  </si>
  <si>
    <t>Denisse Liliana Ballardo-Cárdenas; Carolina Duran-Arechiga; Alma Montserrat Romero-Serrano; Diego Alonso Gastelum-Chavira</t>
  </si>
  <si>
    <t>THE SOCIODEMOGRAPHIC FACTORS OF MANAGERS IN SMES AND THEIR RELATIONSHIP WITH THE KEY COMMERCIALIZATION AREA.</t>
  </si>
  <si>
    <t>Session 20. Economic Studies 3</t>
  </si>
  <si>
    <t>Alejandro Jacinto-Lucas; David Luviano-Cruz; Luz Angelica Garcia-Villalba; Diana Yaziel Ortiz-Muñoz; Luis Asuncion Perez-Dominguez</t>
  </si>
  <si>
    <t>RECONOCIMIENTO FACIAL PARA CONTROL DE ACCESO</t>
  </si>
  <si>
    <t>Nohemí Torres-Cruz; Luis Asunción Pérez-Domínguez; Erwin Adán Martínez-Gómez; Juan Manuel Madrid-Solorzano</t>
  </si>
  <si>
    <t>Caso de Simulación para Optimizar la Cadena de Suministro Interna</t>
  </si>
  <si>
    <t>Ricardo-Jacquez-Estrada; David Luviano-Cruz; Luz Angelica-Garcia-Villalba; Francesco Garcia-Luna; Diana Yaziel-Ortiz-Muñoz</t>
  </si>
  <si>
    <t>Silla de ruedas Controlada por señales Mioelectricas</t>
  </si>
  <si>
    <t>Luz Angelica Garcia Villalba; Alma Guadalupe Rodríguez Ramírez; Soledad Vianey Torres Argüelles; David Luviano Cruz</t>
  </si>
  <si>
    <t>REVISIÓN DE LITERATURA SOBRE MI-EEG, INTERFAZ CEREBRO COMPUTADORA Y ADS1299EEGFE-PDK</t>
  </si>
  <si>
    <t>Session 21. Engineering 2</t>
  </si>
  <si>
    <t>Ireri P. Merino-Arteaga; Víctor G. Alfaro-García; Gerardo G. Alfaro-Calderón</t>
  </si>
  <si>
    <t>Jerarquización de variables de la movilidad urbana sustentable en México</t>
  </si>
  <si>
    <t>Laura Ponce de León-Núñez; Dora Aguilasocho-Montoya; Evaristo Galeana-Figueroa</t>
  </si>
  <si>
    <t>La sustentabilidad como factor influyente del comportamiento del consumidor de alimentos ultra procesados</t>
  </si>
  <si>
    <t>Juan Carlos Ruíz Torres; Gina Fonseca-Cifuentes</t>
  </si>
  <si>
    <t>MODELO CAUSAL DE MEDIACIÓN DE LA GESTIÓN VERDE DE LOS RECURSOS HUMANOS, EL LIDERAZGO TRANSFORMACIONAL Y EL DESEMPEÑO AMBIENTAL A NIVEL ORGANIZACIONAL</t>
  </si>
  <si>
    <t>Session 16. ODS 3</t>
  </si>
  <si>
    <t>Session 22. ODS 4</t>
  </si>
  <si>
    <t>Salinas Gamboa, Jose German</t>
  </si>
  <si>
    <t>Impacto económico en el sector restaurantes por la pandemia en Perú 2022</t>
  </si>
  <si>
    <t>Jose Favela-Arguijo; Luis Perez-Dominguez;David Luviano-Cruz</t>
  </si>
  <si>
    <t>Realizar la comparación del método SWARA con análisis dimensional: un caso de estudio</t>
  </si>
  <si>
    <t>ELSE LISETTE LOPEZ-OROZCO</t>
  </si>
  <si>
    <t>ANALIZANDO LA PRODUCCIÓN CIENTÍFICA EN TURISMO Y DESARROLLO LOCAL, BAJO UN ENFOQUE BIBLIOMÉTRICO</t>
  </si>
  <si>
    <t>Ana Cristina, Pacheco-Cedeño; Gerardo G., Alfaro-Calderón; Antonio, Kido-Cruz</t>
  </si>
  <si>
    <t>Eficiencia del sector alojamiento en Pueblos Mágicos de México, una aplicación del Análisis Envolvente de Datos (DEA)</t>
  </si>
  <si>
    <t>Session 23. Tourism</t>
  </si>
  <si>
    <t>Betzabé Ruiz-Morales; Víctor G. Alfaro-García</t>
  </si>
  <si>
    <t>DESPERDICIO DE ALIMENTOS EN LA CADENA DE SUMINISTRO: UN ANÁLISIS BIBLIOMÉTRICO.</t>
  </si>
  <si>
    <t>Víctor G. Alfaro-García, Dalia García-Orozco</t>
  </si>
  <si>
    <t>Computer science in socio-ecological research: a bibliometric overview.</t>
  </si>
  <si>
    <t>Ana Romero-Sainz: Deyanira Bernal-Domínguez</t>
  </si>
  <si>
    <t>Análisis bibliométrico como herramienta para la construcción de hipótesis de investigación.</t>
  </si>
  <si>
    <t>Gustavo León-Vargas; Arcelia Toledo-López</t>
  </si>
  <si>
    <t>Mentalidad emprendedora: Avances y tendencias desde el análisis bibliométrico</t>
  </si>
  <si>
    <t>Session 24. Bibliometrics 3</t>
  </si>
  <si>
    <t>Nora Janette -Ramírez -Herrejón, Indira- Citalli-Ventura- Ruiz, Axel-Becerra-Santacruz</t>
  </si>
  <si>
    <t>LA INNOVACIÓN COMO FACTOR DETERMINANTE DE COMPETITIVIDAD SISTÉMICA EN EL SECTOR DE LA CONSTRUCCIÓN EN MICHOACÁN.</t>
  </si>
  <si>
    <t>Tsitsi Anaid-Hernández, Evaristo-Galeana, Dora-Aguilasocho</t>
  </si>
  <si>
    <t>Los factores determinantes de la competitividad empresarial</t>
  </si>
  <si>
    <t>Heilder Angulo-Trujillo; Reyna Sánchez-Parra; Ana Romero-Sainz</t>
  </si>
  <si>
    <t>La influencia de las prácticas de gestion tecnológica en el rendimiento empresarial</t>
  </si>
  <si>
    <t>Angarita López, Jonn Jairo; Sánchez Salcedo, Margareth; Abril-Teatin Jheisson Andres and Ruiz, Diana Carolina</t>
  </si>
  <si>
    <t>Diseño de las directrices para mejorar la gestión de talento humano en la academia empresarial ACEM en Chiquinquirá, Boyacá.</t>
  </si>
  <si>
    <t>Session 29. Competitiveness 3</t>
  </si>
  <si>
    <t>Session 26. ODS 5</t>
  </si>
  <si>
    <t>Session 25. Engineering 3</t>
  </si>
  <si>
    <t>Session 27. Economic Studies 4</t>
  </si>
  <si>
    <t>Session 11. MCDM and Fuzzy Logic 2</t>
  </si>
  <si>
    <t>Session 15. MCDM and Fuzzy Logic 3</t>
  </si>
  <si>
    <t>Session 28. MCDM and Fuzzy Logic 4</t>
  </si>
  <si>
    <t>Xochitl Berenise Gonzales-Torres; Blasa Celerina Cruz-Cabrera; Maricela Castillo-Leal, Luis Alberto Alonso-Hernández.</t>
  </si>
  <si>
    <t>La sostenibilidad de las empresas cooperativas del sector pesquero en dos municpios del Estado de Oaxaca</t>
  </si>
  <si>
    <t>Danna, Suarez-Gomez; Laura , Hernandez-Moreno; Fabio, Blanco-Mesa</t>
  </si>
  <si>
    <t>Intención Emprendedora en Estudiantes de la UPTC 2022 – 2023: Un análisis descriptivo</t>
  </si>
  <si>
    <t>Fong Villegas, Flor ;Gutiérrez López, Orlando;Sánchez-Ochoa Russell, Carlos</t>
  </si>
  <si>
    <t>LIDERAZGO FEMENINO DETONANTE DE LA RESPONSABILIDAD SOCIAL EMPRESARIAL EN CULIACAN, SINALOA.</t>
  </si>
  <si>
    <t>Paola Miriam, Arango-Ramírez; Marbella, Sánchez-Soriano</t>
  </si>
  <si>
    <t>EMPODERAMIENTO COMUNITARIO Y LA CONSERVACIÓN DE RECURSOS NATURALES: PERCEPCIONES DE PEQUEÑOS COMERCIANTES EN CAPULÁLPAM DE MÉNDEZ, OAXACA MÉXICO.</t>
  </si>
  <si>
    <t>Alma Montserrat Romero- Serrano, Diego Alonso Gastelum-Chavira, Dennise Liliana Ballardo- Cárdenas and Carolina Durán-Aréchiga</t>
  </si>
  <si>
    <t>Elección De Proveedor De Materiales Libres De Níquel Usando ELECTRE III.</t>
  </si>
  <si>
    <t>Diego Alonso Gastélum-Chavira; Alma Montserrat Romero-Serrano; Carolina Durán-Aréchiga; Denisse Ballardo-Cárdenas</t>
  </si>
  <si>
    <t>Applying a Multicriteria-Multiobjective Approach in the Personnel Selection Process of an Electricity Energy Company</t>
  </si>
  <si>
    <t>Odette Virginia Delfín Ortega; Martha Villegas Manzo</t>
  </si>
  <si>
    <t>Desarrollo Sostenible en los Principales Puertos de México</t>
  </si>
  <si>
    <t>Otto Alvarado-Guerra; Juan Carlos Leyva-López; Raúl Oramas-Bustillos; Itzel Juárez-Sánchez</t>
  </si>
  <si>
    <t>Relationship between body fits and design style</t>
  </si>
  <si>
    <t>Dámaris Ulahi Olmos-Morfin; Virginia Hernández-Silva</t>
  </si>
  <si>
    <t>Estrategias de Sustentabilidad de la Banca Múltiple en México</t>
  </si>
  <si>
    <t>Session 31. ODS 6</t>
  </si>
  <si>
    <t>VALOR SUSTENTABLE DE UN GRUPO DE EMPREZAS FINANCIERAS EN MÉXICO, BAJO EL ENFOQUE DE ANÁLISIS DE EFICIENCIAS</t>
  </si>
  <si>
    <t>Breakout Room 1</t>
  </si>
  <si>
    <t>Breakout Room 2</t>
  </si>
  <si>
    <t>ASSESSMENT OF BIOHAZARD WASTE BY GENERATING CENTER IN MORELIA USING CRITIC-OWA</t>
  </si>
  <si>
    <t>Karla Yohana Sánchez-Mojica; Daniel Camilo Ruiz Ayala; Florelva Rozo García</t>
  </si>
  <si>
    <t>Simulprost protesis virtuales diseño y pruebas</t>
  </si>
  <si>
    <t>Metáforas como herramientas para eliminar la ceguera de género</t>
  </si>
  <si>
    <t>Análisis de publicaciones en Web of Science sobre equidad de género y desarrollo sostenible</t>
  </si>
  <si>
    <t>Cynthia M. Montaudon Tomas; Ingrid N. Pinto López; Claudia Malcón Cervera; Crishelen Kurezyn Diaz</t>
  </si>
  <si>
    <t>Ingrid N. Pinto López; Cynthia M. Montaudon Tomas; Claudia Malcón Cervera; Crishelen Kurezyn Diaz</t>
  </si>
  <si>
    <t>SELECCIÓN, INTEGRACIÓN Y APRENDIZAJE TECNOLÓGICO EMPRESARIAL: UN ANÁLISIS COMPARATIVO</t>
  </si>
  <si>
    <t>Heilder Octavio Angulo Trujillo; Lidyeth Azucena Sandoval Barraza; Giovani Hasael Chávez Piña</t>
  </si>
  <si>
    <t>Ismael Reyez-Gonzalez; Lucero Martínez-Martínez; Adeniz Itzel García-Zúñiga; Saúl Narváez-Sánchez; María Fernanda Casillas-Loera</t>
  </si>
  <si>
    <t>Session 32. Business Studies 2</t>
  </si>
  <si>
    <t>Berenice, Mendoza-Carbajal; Alondra, Torres Ambriz; Hilda, Guerrero-García-Rojas</t>
  </si>
  <si>
    <t>Impact of Human Capital on Sustainable and Equitable Water Management in Households: Case Study in the IV Balsas Hydrological Basin, Mexico.</t>
  </si>
  <si>
    <t>Session 33. ODS 7</t>
  </si>
  <si>
    <t>Session 30. Business Studies 1</t>
  </si>
  <si>
    <t>Daniela Soledad Gómez-Lopez; Blasa Celerina Cruz-Cabrera; Gabriela Jimenez-Velasco; Enrique Cruz-Dominguez; Brenda Dennís Valadez-Solana; Julio César Torres-Valdez</t>
  </si>
  <si>
    <t>Time</t>
  </si>
  <si>
    <t>Alma Montserrat Romero-Serrano; Pavel López-Parra; Pavel Anselmo Álvarez-Carrillo; Ismael Diaz-Peña</t>
  </si>
  <si>
    <t>31 May 2024</t>
  </si>
  <si>
    <t>Martín León Santiesteban; Paola M. Canizalez Ramírez; Silvestre Flores Gamboa</t>
  </si>
  <si>
    <t>DINÁMICA Y PERSONALIZACIÓN DE PRÓTESIS EN VR: AVANCES EN COLABORACIÓN METAVERSO-PACIENTE</t>
  </si>
  <si>
    <t>Reyes González Ismael; Diego Marcial Pedro; Tapia Jiménez Alexa Viridiana; Pintor Monrroy Brissa; Sánchez Cuevas Juan Pablo; Reyna Mendoza Gerardo Zuriel</t>
  </si>
  <si>
    <t>Cultural Event (UAdeO Mazatlan)</t>
  </si>
  <si>
    <t>Keynote Speaker Fabio Blanco</t>
  </si>
  <si>
    <t>Ernesto Leon Castro</t>
  </si>
  <si>
    <t>Fabio Blanco Mesa</t>
  </si>
  <si>
    <t>Jorge Romero</t>
  </si>
  <si>
    <t>Carolina Aguirre</t>
  </si>
  <si>
    <t>Carlos Silva</t>
  </si>
  <si>
    <t xml:space="preserve">Jhancarlos Gutierrez </t>
  </si>
  <si>
    <t>Mauricio Gil</t>
  </si>
  <si>
    <t>Julian Casas</t>
  </si>
  <si>
    <t>Daniela Niño</t>
  </si>
  <si>
    <t xml:space="preserve">Victor Alfaro </t>
  </si>
  <si>
    <t>Luis F. Espinoza</t>
  </si>
  <si>
    <t>Maricruz Olazabal</t>
  </si>
  <si>
    <t>Lilia Cortez</t>
  </si>
  <si>
    <t>Martin Huesca</t>
  </si>
  <si>
    <t>Dalia Garcia Orozco</t>
  </si>
  <si>
    <t>Betzabé Ruiz Morales</t>
  </si>
  <si>
    <t>Ulises Gutierrez</t>
  </si>
  <si>
    <t>Anaid Hernández Duarte</t>
  </si>
  <si>
    <t>Else López Orozco</t>
  </si>
  <si>
    <t>Delia Leon</t>
  </si>
  <si>
    <t>Christian Uzeta</t>
  </si>
  <si>
    <t>Tanya Garcia</t>
  </si>
  <si>
    <t>Luis A. Perez Arellano</t>
  </si>
  <si>
    <t>Alicia Delgadillo</t>
  </si>
  <si>
    <t>Fabio Blanco</t>
  </si>
  <si>
    <t>Victor Alfaro</t>
  </si>
  <si>
    <t>Jheisson Abril</t>
  </si>
  <si>
    <t>EXPLORANDO LA RELACIÓN ALFABETIZACIÓN-BIENESTAR FINANCIERO ENTRE ESTUDIANTES UNIVERSITARIOS</t>
  </si>
  <si>
    <t>Daniela Alcaraz-Ochoa; Deyanira Bernal-Domínguez</t>
  </si>
  <si>
    <t>Daniela Alcaraz</t>
  </si>
  <si>
    <t>Carolina Durán-Aréchiga, Denisse Ballardo-Cárdenas, Diego Alonso Gastélum-Chavira, Alma Romero</t>
  </si>
  <si>
    <t>Carlos Javier Torres Vergara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</si>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</sst>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Times New Roman"/>
      <family val="1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20" fontId="6" fillId="2" borderId="5" xfId="0" applyNumberFormat="1" applyFont="1" applyFill="1" applyBorder="1" applyAlignment="1">
      <alignment horizontal="center"/>
    </xf>
    <xf numFmtId="20" fontId="6" fillId="2" borderId="7" xfId="0" applyNumberFormat="1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20" fontId="6" fillId="0" borderId="0" xfId="0" applyNumberFormat="1" applyFont="1" applyAlignment="1">
      <alignment horizontal="center"/>
    </xf>
    <xf numFmtId="20" fontId="6" fillId="0" borderId="0" xfId="0" applyNumberFormat="1" applyFont="1" applyAlignment="1">
      <alignment horizontal="center" vertical="center"/>
    </xf>
    <xf numFmtId="20" fontId="6" fillId="0" borderId="0" xfId="1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1" applyFont="1" applyFill="1"/>
    <xf numFmtId="20" fontId="6" fillId="0" borderId="5" xfId="0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20" fontId="4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shrinkToFit="1"/>
    </xf>
    <xf numFmtId="0" fontId="6" fillId="0" borderId="14" xfId="0" applyFont="1" applyBorder="1" applyAlignment="1">
      <alignment horizontal="center" shrinkToFit="1"/>
    </xf>
    <xf numFmtId="0" fontId="5" fillId="0" borderId="0" xfId="0" applyFont="1" applyAlignment="1">
      <alignment vertical="center"/>
    </xf>
    <xf numFmtId="0" fontId="7" fillId="0" borderId="0" xfId="2" applyFill="1" applyBorder="1" applyAlignment="1">
      <alignment vertical="center"/>
    </xf>
    <xf numFmtId="0" fontId="6" fillId="0" borderId="0" xfId="0" applyFont="1"/>
    <xf numFmtId="20" fontId="6" fillId="2" borderId="0" xfId="0" applyNumberFormat="1" applyFont="1" applyFill="1" applyAlignment="1">
      <alignment horizontal="center" vertical="center"/>
    </xf>
    <xf numFmtId="20" fontId="6" fillId="2" borderId="14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shrinkToFit="1"/>
    </xf>
    <xf numFmtId="0" fontId="6" fillId="5" borderId="14" xfId="0" applyFont="1" applyFill="1" applyBorder="1" applyAlignment="1">
      <alignment horizontal="center" shrinkToFit="1"/>
    </xf>
    <xf numFmtId="0" fontId="6" fillId="6" borderId="4" xfId="0" applyFont="1" applyFill="1" applyBorder="1" applyAlignment="1">
      <alignment horizontal="center" shrinkToFit="1"/>
    </xf>
    <xf numFmtId="0" fontId="6" fillId="6" borderId="6" xfId="0" applyFont="1" applyFill="1" applyBorder="1" applyAlignment="1">
      <alignment horizontal="center" shrinkToFit="1"/>
    </xf>
    <xf numFmtId="0" fontId="7" fillId="6" borderId="1" xfId="2" applyFill="1" applyBorder="1" applyAlignment="1">
      <alignment horizontal="center" vertical="center"/>
    </xf>
    <xf numFmtId="0" fontId="7" fillId="5" borderId="1" xfId="2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0" fontId="6" fillId="2" borderId="10" xfId="0" applyNumberFormat="1" applyFont="1" applyFill="1" applyBorder="1" applyAlignment="1">
      <alignment horizontal="center"/>
    </xf>
    <xf numFmtId="20" fontId="6" fillId="2" borderId="15" xfId="0" applyNumberFormat="1" applyFont="1" applyFill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/>
    </xf>
    <xf numFmtId="20" fontId="6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7" fillId="2" borderId="1" xfId="2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20" fontId="9" fillId="4" borderId="0" xfId="0" applyNumberFormat="1" applyFont="1" applyFill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</xdr:colOff>
      <xdr:row>0</xdr:row>
      <xdr:rowOff>100853</xdr:rowOff>
    </xdr:from>
    <xdr:to>
      <xdr:col>2</xdr:col>
      <xdr:colOff>520163</xdr:colOff>
      <xdr:row>7</xdr:row>
      <xdr:rowOff>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42AB1B-4685-4304-A61C-300164CFA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205" y="100853"/>
          <a:ext cx="1270958" cy="1498179"/>
        </a:xfrm>
        <a:prstGeom prst="rect">
          <a:avLst/>
        </a:prstGeom>
      </xdr:spPr>
    </xdr:pic>
    <xdr:clientData/>
  </xdr:twoCellAnchor>
  <xdr:twoCellAnchor editAs="oneCell">
    <xdr:from>
      <xdr:col>8</xdr:col>
      <xdr:colOff>1472753</xdr:colOff>
      <xdr:row>0</xdr:row>
      <xdr:rowOff>0</xdr:rowOff>
    </xdr:from>
    <xdr:to>
      <xdr:col>10</xdr:col>
      <xdr:colOff>632512</xdr:colOff>
      <xdr:row>7</xdr:row>
      <xdr:rowOff>31810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3925F-2CF7-4AD0-805D-32FA13AB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72665" y="0"/>
          <a:ext cx="1343561" cy="1634251"/>
        </a:xfrm>
        <a:prstGeom prst="rect">
          <a:avLst/>
        </a:prstGeom>
      </xdr:spPr>
    </xdr:pic>
    <xdr:clientData/>
  </xdr:twoCellAnchor>
  <xdr:twoCellAnchor editAs="oneCell">
    <xdr:from>
      <xdr:col>3</xdr:col>
      <xdr:colOff>271182</xdr:colOff>
      <xdr:row>35</xdr:row>
      <xdr:rowOff>7726</xdr:rowOff>
    </xdr:from>
    <xdr:to>
      <xdr:col>3</xdr:col>
      <xdr:colOff>1144591</xdr:colOff>
      <xdr:row>40</xdr:row>
      <xdr:rowOff>86445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2EB0437-53DD-4163-B6B9-35F9D1F0A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7864" y="7511185"/>
          <a:ext cx="873409" cy="97518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56029</xdr:colOff>
      <xdr:row>35</xdr:row>
      <xdr:rowOff>0</xdr:rowOff>
    </xdr:from>
    <xdr:to>
      <xdr:col>2</xdr:col>
      <xdr:colOff>706093</xdr:colOff>
      <xdr:row>41</xdr:row>
      <xdr:rowOff>50145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9CCDF73-9BF4-472E-BBC8-DB11082D1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29" y="7474324"/>
          <a:ext cx="1412064" cy="1193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1387287</xdr:colOff>
      <xdr:row>35</xdr:row>
      <xdr:rowOff>117312</xdr:rowOff>
    </xdr:from>
    <xdr:to>
      <xdr:col>4</xdr:col>
      <xdr:colOff>1470210</xdr:colOff>
      <xdr:row>40</xdr:row>
      <xdr:rowOff>51742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7AE1690-9353-431A-BEE9-57E4FC80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3969" y="7620771"/>
          <a:ext cx="1848970" cy="830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2271007</xdr:colOff>
      <xdr:row>35</xdr:row>
      <xdr:rowOff>115892</xdr:rowOff>
    </xdr:from>
    <xdr:to>
      <xdr:col>7</xdr:col>
      <xdr:colOff>580465</xdr:colOff>
      <xdr:row>39</xdr:row>
      <xdr:rowOff>135548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D1963F-D55D-AE77-9825-8A054E9E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4089" y="7798645"/>
          <a:ext cx="1097481" cy="7368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1093471</xdr:colOff>
      <xdr:row>35</xdr:row>
      <xdr:rowOff>172309</xdr:rowOff>
    </xdr:from>
    <xdr:to>
      <xdr:col>6</xdr:col>
      <xdr:colOff>1901298</xdr:colOff>
      <xdr:row>39</xdr:row>
      <xdr:rowOff>154642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28DE07-138C-3068-C8C5-8FED3CE89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247" y="7675768"/>
          <a:ext cx="2573875" cy="6995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1664739</xdr:colOff>
      <xdr:row>35</xdr:row>
      <xdr:rowOff>114301</xdr:rowOff>
    </xdr:from>
    <xdr:to>
      <xdr:col>5</xdr:col>
      <xdr:colOff>701488</xdr:colOff>
      <xdr:row>39</xdr:row>
      <xdr:rowOff>153217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2F5FA7-F14E-D464-A0B6-E86554C9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468" y="7617760"/>
          <a:ext cx="802796" cy="756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1038465</xdr:colOff>
      <xdr:row>35</xdr:row>
      <xdr:rowOff>64993</xdr:rowOff>
    </xdr:from>
    <xdr:to>
      <xdr:col>8</xdr:col>
      <xdr:colOff>1404656</xdr:colOff>
      <xdr:row>39</xdr:row>
      <xdr:rowOff>68916</xdr:rowOff>
    </xdr:to>
    <xdr:pic>
      <xdr:nvPicPr>
        <xdr:cNvPr id="7" name="Imagen 6" descr="Centro de Información Académica">
          <a:extLst>
            <a:ext uri="{FF2B5EF4-FFF2-40B4-BE49-F238E27FC236}">
              <a16:creationId xmlns:a16="http://schemas.microsoft.com/office/drawing/2014/main" id="{0302387D-FC51-190E-018A-2833C865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9571" y="7747746"/>
          <a:ext cx="1791579" cy="72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s02web.zoom.us/my/ernestole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83CB-4730-4EAB-BC79-F6FF93D47967}">
  <sheetPr>
    <pageSetUpPr fitToPage="1"/>
  </sheetPr>
  <dimension ref="B1:I34"/>
  <sheetViews>
    <sheetView zoomScale="85" zoomScaleNormal="85" workbookViewId="0">
      <selection activeCell="F27" sqref="F27"/>
    </sheetView>
  </sheetViews>
  <sheetFormatPr baseColWidth="10" defaultRowHeight="14.5" x14ac:dyDescent="0.35"/>
  <cols>
    <col min="4" max="6" width="25.81640625" customWidth="1"/>
    <col min="7" max="7" width="40.6328125" customWidth="1"/>
    <col min="8" max="9" width="20.81640625" customWidth="1"/>
  </cols>
  <sheetData>
    <row r="1" spans="2:9" x14ac:dyDescent="0.35">
      <c r="C1" s="17">
        <v>4.1666666666666664E-2</v>
      </c>
    </row>
    <row r="2" spans="2:9" x14ac:dyDescent="0.35">
      <c r="C2" s="17">
        <v>2.0833333333333332E-2</v>
      </c>
    </row>
    <row r="3" spans="2:9" ht="20.75" customHeight="1" x14ac:dyDescent="0.35">
      <c r="C3" s="46" t="s">
        <v>17</v>
      </c>
      <c r="D3" s="46"/>
      <c r="E3" s="46"/>
      <c r="F3" s="46"/>
      <c r="G3" s="46"/>
      <c r="H3" s="46"/>
      <c r="I3" s="46"/>
    </row>
    <row r="4" spans="2:9" ht="20.75" customHeight="1" x14ac:dyDescent="0.35">
      <c r="C4" s="46"/>
      <c r="D4" s="46"/>
      <c r="E4" s="46"/>
      <c r="F4" s="46"/>
      <c r="G4" s="46"/>
      <c r="H4" s="46"/>
      <c r="I4" s="46"/>
    </row>
    <row r="5" spans="2:9" ht="20.75" customHeight="1" x14ac:dyDescent="0.35">
      <c r="C5" s="46"/>
      <c r="D5" s="46"/>
      <c r="E5" s="46"/>
      <c r="F5" s="46"/>
      <c r="G5" s="46"/>
      <c r="H5" s="46"/>
      <c r="I5" s="46"/>
    </row>
    <row r="6" spans="2:9" ht="20.75" customHeight="1" x14ac:dyDescent="0.35">
      <c r="C6" s="46"/>
      <c r="D6" s="46"/>
      <c r="E6" s="46"/>
      <c r="F6" s="46"/>
      <c r="G6" s="46"/>
      <c r="H6" s="46"/>
      <c r="I6" s="46"/>
    </row>
    <row r="9" spans="2:9" ht="16.5" x14ac:dyDescent="0.35">
      <c r="B9" s="54" t="s">
        <v>292</v>
      </c>
      <c r="C9" s="55"/>
      <c r="D9" s="47" t="s">
        <v>14</v>
      </c>
      <c r="E9" s="48"/>
      <c r="F9" s="49"/>
      <c r="G9" s="47" t="s">
        <v>15</v>
      </c>
      <c r="H9" s="48"/>
      <c r="I9" s="49"/>
    </row>
    <row r="10" spans="2:9" ht="16.5" x14ac:dyDescent="0.35">
      <c r="B10" s="18">
        <v>0.375</v>
      </c>
      <c r="C10" s="14">
        <f>+B10+$C$2</f>
        <v>0.39583333333333331</v>
      </c>
      <c r="D10" s="58" t="s">
        <v>1</v>
      </c>
      <c r="E10" s="59"/>
      <c r="F10" s="60"/>
      <c r="G10" s="50"/>
      <c r="H10" s="50"/>
      <c r="I10" s="51"/>
    </row>
    <row r="11" spans="2:9" ht="16.5" x14ac:dyDescent="0.35">
      <c r="B11" s="18">
        <f t="shared" ref="B11:B14" si="0">+C10</f>
        <v>0.39583333333333331</v>
      </c>
      <c r="C11" s="14">
        <f>+B11+$C$1</f>
        <v>0.4375</v>
      </c>
      <c r="D11" s="62" t="s">
        <v>299</v>
      </c>
      <c r="E11" s="52"/>
      <c r="F11" s="53"/>
      <c r="G11" s="52" t="s">
        <v>12</v>
      </c>
      <c r="H11" s="52"/>
      <c r="I11" s="53"/>
    </row>
    <row r="12" spans="2:9" ht="16.5" x14ac:dyDescent="0.35">
      <c r="B12" s="18">
        <v>0.4375</v>
      </c>
      <c r="C12" s="14">
        <v>0.45833333333333331</v>
      </c>
      <c r="D12" s="62" t="s">
        <v>18</v>
      </c>
      <c r="E12" s="52"/>
      <c r="F12" s="53"/>
      <c r="G12" s="52" t="s">
        <v>18</v>
      </c>
      <c r="H12" s="52"/>
      <c r="I12" s="53"/>
    </row>
    <row r="13" spans="2:9" ht="16.5" x14ac:dyDescent="0.35">
      <c r="B13" s="18">
        <f>+C12</f>
        <v>0.45833333333333331</v>
      </c>
      <c r="C13" s="14">
        <f t="shared" ref="C13:C18" si="1">+B13+$C$1</f>
        <v>0.5</v>
      </c>
      <c r="D13" s="21" t="str">
        <f>+'29 May'!A2</f>
        <v>Session 1. ODS 1</v>
      </c>
      <c r="E13" s="33" t="str">
        <f>+'29 May'!A32</f>
        <v>Session 5. Agrostudies</v>
      </c>
      <c r="F13" s="35" t="str">
        <f>+'29 May'!A62</f>
        <v>Session 9. Economic Studies 2</v>
      </c>
      <c r="G13" s="26" t="str">
        <f>+'30 May'!A2</f>
        <v>Session 13. Agriculture</v>
      </c>
      <c r="H13" s="33" t="str">
        <f>+'30 May'!A32</f>
        <v>Session 17. Education 2</v>
      </c>
      <c r="I13" s="35" t="str">
        <f>+'30 May'!A62</f>
        <v>Session 21. Engineering 2</v>
      </c>
    </row>
    <row r="14" spans="2:9" ht="16.5" x14ac:dyDescent="0.35">
      <c r="B14" s="18">
        <f t="shared" si="0"/>
        <v>0.5</v>
      </c>
      <c r="C14" s="14">
        <f t="shared" si="1"/>
        <v>0.54166666666666663</v>
      </c>
      <c r="D14" s="21" t="str">
        <f>+'29 May'!A9</f>
        <v>Session 2. Education 1</v>
      </c>
      <c r="E14" s="33" t="str">
        <f>+'29 May'!A39</f>
        <v>Session 6. Bibliometrics 1</v>
      </c>
      <c r="F14" s="35" t="str">
        <f>+'29 May'!A69</f>
        <v>Session 10. Engineering 1</v>
      </c>
      <c r="G14" s="26" t="str">
        <f>+'30 May'!A9</f>
        <v>Session 14. Finance</v>
      </c>
      <c r="H14" s="33" t="str">
        <f>+'30 May'!A39</f>
        <v>Session 18. Bibliometrics 2</v>
      </c>
      <c r="I14" s="35" t="str">
        <f>+'30 May'!A69</f>
        <v>Session 22. ODS 4</v>
      </c>
    </row>
    <row r="15" spans="2:9" ht="16.5" x14ac:dyDescent="0.35">
      <c r="B15" s="10">
        <f>+C14</f>
        <v>0.54166666666666663</v>
      </c>
      <c r="C15" s="31">
        <f>+B15+$C$1+C1</f>
        <v>0.62499999999999989</v>
      </c>
      <c r="D15" s="62" t="s">
        <v>8</v>
      </c>
      <c r="E15" s="52"/>
      <c r="F15" s="53"/>
      <c r="G15" s="52" t="s">
        <v>8</v>
      </c>
      <c r="H15" s="52"/>
      <c r="I15" s="53"/>
    </row>
    <row r="16" spans="2:9" ht="16.5" x14ac:dyDescent="0.35">
      <c r="B16" s="10">
        <f>+C15</f>
        <v>0.62499999999999989</v>
      </c>
      <c r="C16" s="31">
        <f>+B16+$C$1</f>
        <v>0.66666666666666652</v>
      </c>
      <c r="D16" s="62" t="s">
        <v>13</v>
      </c>
      <c r="E16" s="52"/>
      <c r="F16" s="53"/>
      <c r="G16" s="52" t="s">
        <v>11</v>
      </c>
      <c r="H16" s="52"/>
      <c r="I16" s="53"/>
    </row>
    <row r="17" spans="2:9" ht="16.5" x14ac:dyDescent="0.35">
      <c r="B17" s="10">
        <f>+C16</f>
        <v>0.66666666666666652</v>
      </c>
      <c r="C17" s="31">
        <v>0.6875</v>
      </c>
      <c r="D17" s="62" t="s">
        <v>18</v>
      </c>
      <c r="E17" s="52"/>
      <c r="F17" s="53"/>
      <c r="G17" s="52" t="s">
        <v>18</v>
      </c>
      <c r="H17" s="52"/>
      <c r="I17" s="53"/>
    </row>
    <row r="18" spans="2:9" ht="16.5" x14ac:dyDescent="0.35">
      <c r="B18" s="10">
        <f>+C17</f>
        <v>0.6875</v>
      </c>
      <c r="C18" s="31">
        <f t="shared" si="1"/>
        <v>0.72916666666666663</v>
      </c>
      <c r="D18" s="21" t="str">
        <f>+'29 May'!A16</f>
        <v>Session 3. Economic Studies 1</v>
      </c>
      <c r="E18" s="33" t="str">
        <f>+'29 May'!A46</f>
        <v>Session 7. Competitiveness 1</v>
      </c>
      <c r="F18" s="35" t="str">
        <f>+'29 May'!A76</f>
        <v>Session 11. MCDM and Fuzzy Logic 2</v>
      </c>
      <c r="G18" s="26" t="str">
        <f>+'30 May'!A16</f>
        <v>Session 15. MCDM and Fuzzy Logic 3</v>
      </c>
      <c r="H18" s="33" t="str">
        <f>+'30 May'!A46</f>
        <v>Session 19. Competitiveness 2</v>
      </c>
      <c r="I18" s="35" t="str">
        <f>+'30 May'!A76</f>
        <v>Session 23. Tourism</v>
      </c>
    </row>
    <row r="19" spans="2:9" ht="16.5" x14ac:dyDescent="0.35">
      <c r="B19" s="11">
        <f>+C18</f>
        <v>0.72916666666666663</v>
      </c>
      <c r="C19" s="32">
        <f t="shared" ref="C19" si="2">+B19+$C$1</f>
        <v>0.77083333333333326</v>
      </c>
      <c r="D19" s="22" t="str">
        <f>+'29 May'!A23</f>
        <v>Session 4. MCDM and Fuzzy Logic 1</v>
      </c>
      <c r="E19" s="34" t="str">
        <f>+'29 May'!A53</f>
        <v xml:space="preserve">Session 8. Digital Challenges </v>
      </c>
      <c r="F19" s="36" t="str">
        <f>+'29 May'!A83</f>
        <v>Session 12. ODS 2</v>
      </c>
      <c r="G19" s="27" t="str">
        <f>+'30 May'!A23</f>
        <v>Session 16. ODS 3</v>
      </c>
      <c r="H19" s="34" t="str">
        <f>+'30 May'!A53</f>
        <v>Session 20. Economic Studies 3</v>
      </c>
      <c r="I19" s="36" t="str">
        <f>+'30 May'!A83</f>
        <v>Session 24. Bibliometrics 3</v>
      </c>
    </row>
    <row r="20" spans="2:9" ht="16.5" x14ac:dyDescent="0.35">
      <c r="B20" s="42">
        <v>0.77083333333333337</v>
      </c>
      <c r="C20" s="43">
        <v>0.8125</v>
      </c>
      <c r="D20" s="72" t="s">
        <v>298</v>
      </c>
      <c r="E20" s="72"/>
      <c r="F20" s="72"/>
      <c r="G20" s="30"/>
      <c r="H20" s="30"/>
      <c r="I20" s="30"/>
    </row>
    <row r="21" spans="2:9" ht="16.5" x14ac:dyDescent="0.35">
      <c r="B21" s="13"/>
      <c r="C21" s="14"/>
      <c r="D21" s="16"/>
      <c r="E21" s="16"/>
      <c r="F21" s="16"/>
      <c r="G21" s="30"/>
      <c r="H21" s="30"/>
      <c r="I21" s="30"/>
    </row>
    <row r="22" spans="2:9" ht="16.5" x14ac:dyDescent="0.35">
      <c r="B22" s="13"/>
      <c r="C22" s="14"/>
      <c r="D22" s="15"/>
      <c r="E22" s="15"/>
      <c r="F22" s="30"/>
      <c r="G22" s="30"/>
      <c r="H22" s="30"/>
      <c r="I22" s="30"/>
    </row>
    <row r="23" spans="2:9" ht="16.5" x14ac:dyDescent="0.35">
      <c r="B23" s="56" t="s">
        <v>292</v>
      </c>
      <c r="C23" s="57"/>
      <c r="D23" s="47" t="s">
        <v>294</v>
      </c>
      <c r="E23" s="48"/>
      <c r="F23" s="49"/>
      <c r="G23" s="30"/>
      <c r="H23" s="30"/>
      <c r="I23" s="30"/>
    </row>
    <row r="24" spans="2:9" ht="16.75" customHeight="1" x14ac:dyDescent="0.35">
      <c r="B24" s="40">
        <v>0.39583333333333331</v>
      </c>
      <c r="C24" s="41">
        <f>+B24+$C$1</f>
        <v>0.4375</v>
      </c>
      <c r="D24" s="69" t="s">
        <v>10</v>
      </c>
      <c r="E24" s="70"/>
      <c r="F24" s="71"/>
      <c r="G24" s="30"/>
      <c r="H24" s="30"/>
      <c r="I24" s="30"/>
    </row>
    <row r="25" spans="2:9" ht="16.5" x14ac:dyDescent="0.35">
      <c r="B25" s="10">
        <v>0.4375</v>
      </c>
      <c r="C25" s="31">
        <v>0.45833333333333331</v>
      </c>
      <c r="D25" s="66" t="s">
        <v>18</v>
      </c>
      <c r="E25" s="67"/>
      <c r="F25" s="68"/>
      <c r="G25" s="30"/>
      <c r="H25" s="30"/>
      <c r="I25" s="30"/>
    </row>
    <row r="26" spans="2:9" ht="16.5" x14ac:dyDescent="0.35">
      <c r="B26" s="10">
        <f>+C25</f>
        <v>0.45833333333333331</v>
      </c>
      <c r="C26" s="31">
        <f t="shared" ref="C26:C27" si="3">+B26+$C$1</f>
        <v>0.5</v>
      </c>
      <c r="D26" s="21" t="str">
        <f>+'31 May'!A2</f>
        <v>Session 25. Engineering 3</v>
      </c>
      <c r="E26" s="33" t="str">
        <f>+'31 May'!A33</f>
        <v>Session 29. Competitiveness 3</v>
      </c>
      <c r="F26" s="35" t="str">
        <f>+'31 May'!A56</f>
        <v>Session 32. Business Studies 2</v>
      </c>
      <c r="G26" s="30"/>
      <c r="H26" s="30"/>
      <c r="I26" s="30"/>
    </row>
    <row r="27" spans="2:9" ht="16.5" x14ac:dyDescent="0.35">
      <c r="B27" s="10">
        <f t="shared" ref="B27" si="4">+C26</f>
        <v>0.5</v>
      </c>
      <c r="C27" s="31">
        <f t="shared" si="3"/>
        <v>0.54166666666666663</v>
      </c>
      <c r="D27" s="21" t="str">
        <f>+'31 May'!A9</f>
        <v>Session 26. ODS 5</v>
      </c>
      <c r="E27" s="33" t="str">
        <f>+'31 May'!A40</f>
        <v>Session 30. Business Studies 1</v>
      </c>
      <c r="F27" s="35" t="str">
        <f>+'31 May'!A63</f>
        <v>Session 33. ODS 7</v>
      </c>
      <c r="G27" s="30"/>
      <c r="H27" s="30"/>
      <c r="I27" s="30"/>
    </row>
    <row r="28" spans="2:9" ht="16.5" x14ac:dyDescent="0.35">
      <c r="B28" s="10">
        <f>+C27</f>
        <v>0.54166666666666663</v>
      </c>
      <c r="C28" s="31">
        <f>+B28+$C$1+C1</f>
        <v>0.62499999999999989</v>
      </c>
      <c r="D28" s="62" t="s">
        <v>8</v>
      </c>
      <c r="E28" s="52"/>
      <c r="F28" s="53"/>
      <c r="G28" s="30"/>
      <c r="H28" s="30"/>
      <c r="I28" s="30"/>
    </row>
    <row r="29" spans="2:9" ht="16.5" x14ac:dyDescent="0.35">
      <c r="B29" s="10">
        <f>+C28</f>
        <v>0.62499999999999989</v>
      </c>
      <c r="C29" s="31">
        <v>0.67708333333333337</v>
      </c>
      <c r="D29" s="21" t="str">
        <f>+'31 May'!A16</f>
        <v>Session 27. Economic Studies 4</v>
      </c>
      <c r="E29" s="33" t="str">
        <f>+'31 May'!A47</f>
        <v>Session 31. ODS 6</v>
      </c>
      <c r="F29" s="20" t="str">
        <f>+'31 May'!A23</f>
        <v>Session 28. MCDM and Fuzzy Logic 4</v>
      </c>
      <c r="G29" s="30"/>
      <c r="H29" s="30"/>
      <c r="I29" s="30"/>
    </row>
    <row r="30" spans="2:9" ht="16.5" x14ac:dyDescent="0.35">
      <c r="B30" s="11">
        <f>+C29</f>
        <v>0.67708333333333337</v>
      </c>
      <c r="C30" s="32">
        <v>0.6875</v>
      </c>
      <c r="D30" s="63" t="s">
        <v>16</v>
      </c>
      <c r="E30" s="64"/>
      <c r="F30" s="65"/>
      <c r="G30" s="30"/>
      <c r="H30" s="30"/>
      <c r="I30" s="30"/>
    </row>
    <row r="31" spans="2:9" ht="16.5" x14ac:dyDescent="0.35">
      <c r="B31" s="13"/>
      <c r="C31" s="14"/>
      <c r="D31" s="15"/>
      <c r="E31" s="15"/>
      <c r="F31" s="15"/>
      <c r="G31" s="16"/>
      <c r="H31" s="16"/>
    </row>
    <row r="32" spans="2:9" ht="16.5" x14ac:dyDescent="0.35">
      <c r="D32" s="28"/>
      <c r="E32" s="61" t="s">
        <v>2</v>
      </c>
      <c r="F32" s="61"/>
      <c r="G32" s="61"/>
      <c r="H32" s="61"/>
      <c r="I32" s="28"/>
    </row>
    <row r="33" spans="4:8" ht="16.5" x14ac:dyDescent="0.35">
      <c r="D33" s="29"/>
      <c r="E33" s="45" t="s">
        <v>3</v>
      </c>
      <c r="F33" s="45"/>
      <c r="G33" s="39" t="s">
        <v>274</v>
      </c>
      <c r="H33" s="38"/>
    </row>
    <row r="34" spans="4:8" ht="15" customHeight="1" x14ac:dyDescent="0.35">
      <c r="D34" s="29"/>
      <c r="E34" s="45"/>
      <c r="F34" s="45"/>
      <c r="G34" s="39" t="s">
        <v>275</v>
      </c>
      <c r="H34" s="37"/>
    </row>
  </sheetData>
  <mergeCells count="25">
    <mergeCell ref="D30:F30"/>
    <mergeCell ref="D28:F28"/>
    <mergeCell ref="D12:F12"/>
    <mergeCell ref="G12:I12"/>
    <mergeCell ref="G17:I17"/>
    <mergeCell ref="D25:F25"/>
    <mergeCell ref="D24:F24"/>
    <mergeCell ref="D23:F23"/>
    <mergeCell ref="D20:F20"/>
    <mergeCell ref="E33:F34"/>
    <mergeCell ref="C3:I6"/>
    <mergeCell ref="G9:I9"/>
    <mergeCell ref="G10:I10"/>
    <mergeCell ref="G11:I11"/>
    <mergeCell ref="G15:I15"/>
    <mergeCell ref="G16:I16"/>
    <mergeCell ref="B9:C9"/>
    <mergeCell ref="B23:C23"/>
    <mergeCell ref="D9:F9"/>
    <mergeCell ref="D10:F10"/>
    <mergeCell ref="E32:H32"/>
    <mergeCell ref="D11:F11"/>
    <mergeCell ref="D15:F15"/>
    <mergeCell ref="D16:F16"/>
    <mergeCell ref="D17:F17"/>
  </mergeCells>
  <hyperlinks>
    <hyperlink ref="E33" r:id="rId1" xr:uid="{7252312C-5FAF-4A66-98C1-6A96A4F6BE5F}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6821-E09B-4082-933E-7A20699F19B5}">
  <dimension ref="A1:D88"/>
  <sheetViews>
    <sheetView topLeftCell="A81" zoomScaleNormal="100" workbookViewId="0">
      <selection activeCell="D56" sqref="D56"/>
    </sheetView>
  </sheetViews>
  <sheetFormatPr baseColWidth="10" defaultColWidth="11.36328125" defaultRowHeight="15.5" x14ac:dyDescent="0.35"/>
  <cols>
    <col min="1" max="1" width="23.453125" style="3" customWidth="1"/>
    <col min="2" max="2" width="19.81640625" style="3" customWidth="1"/>
    <col min="3" max="4" width="60.6328125" style="5" customWidth="1"/>
    <col min="5" max="16384" width="11.36328125" style="3"/>
  </cols>
  <sheetData>
    <row r="1" spans="1:4" ht="25" x14ac:dyDescent="0.35">
      <c r="A1" s="74" t="s">
        <v>19</v>
      </c>
      <c r="B1" s="74"/>
      <c r="C1" s="74"/>
      <c r="D1" s="74"/>
    </row>
    <row r="2" spans="1:4" x14ac:dyDescent="0.35">
      <c r="A2" s="8" t="s">
        <v>59</v>
      </c>
      <c r="B2" s="12"/>
      <c r="C2" s="19" t="s">
        <v>4</v>
      </c>
      <c r="D2" s="19" t="s">
        <v>309</v>
      </c>
    </row>
    <row r="3" spans="1:4" x14ac:dyDescent="0.35">
      <c r="A3" s="2" t="s">
        <v>5</v>
      </c>
      <c r="B3" s="2" t="s">
        <v>6</v>
      </c>
      <c r="C3" s="7" t="s">
        <v>7</v>
      </c>
      <c r="D3" s="7" t="s">
        <v>0</v>
      </c>
    </row>
    <row r="4" spans="1:4" ht="25" x14ac:dyDescent="0.35">
      <c r="A4" s="4">
        <v>0.45833333333333331</v>
      </c>
      <c r="B4" s="6">
        <f>+A4+(15/1440)</f>
        <v>0.46875</v>
      </c>
      <c r="C4" s="24" t="s">
        <v>60</v>
      </c>
      <c r="D4" s="24" t="s">
        <v>61</v>
      </c>
    </row>
    <row r="5" spans="1:4" ht="37.5" x14ac:dyDescent="0.35">
      <c r="A5" s="4">
        <f>+B4</f>
        <v>0.46875</v>
      </c>
      <c r="B5" s="6">
        <f>+A5+(15/1440)</f>
        <v>0.47916666666666669</v>
      </c>
      <c r="C5" s="24" t="s">
        <v>62</v>
      </c>
      <c r="D5" s="24" t="s">
        <v>63</v>
      </c>
    </row>
    <row r="6" spans="1:4" ht="25" x14ac:dyDescent="0.35">
      <c r="A6" s="4">
        <f t="shared" ref="A6:A7" si="0">+B5</f>
        <v>0.47916666666666669</v>
      </c>
      <c r="B6" s="6">
        <f t="shared" ref="B6:B7" si="1">+A6+(15/1440)</f>
        <v>0.48958333333333337</v>
      </c>
      <c r="C6" s="24" t="s">
        <v>27</v>
      </c>
      <c r="D6" s="24" t="s">
        <v>28</v>
      </c>
    </row>
    <row r="7" spans="1:4" ht="25" x14ac:dyDescent="0.35">
      <c r="A7" s="4">
        <f t="shared" si="0"/>
        <v>0.48958333333333337</v>
      </c>
      <c r="B7" s="6">
        <f t="shared" si="1"/>
        <v>0.5</v>
      </c>
      <c r="C7" s="24" t="s">
        <v>45</v>
      </c>
      <c r="D7" s="24" t="s">
        <v>46</v>
      </c>
    </row>
    <row r="9" spans="1:4" x14ac:dyDescent="0.35">
      <c r="A9" s="8" t="s">
        <v>155</v>
      </c>
      <c r="B9" s="12"/>
      <c r="C9" s="19" t="s">
        <v>4</v>
      </c>
      <c r="D9" s="19" t="s">
        <v>310</v>
      </c>
    </row>
    <row r="10" spans="1:4" x14ac:dyDescent="0.35">
      <c r="A10" s="2" t="s">
        <v>5</v>
      </c>
      <c r="B10" s="9" t="s">
        <v>6</v>
      </c>
      <c r="C10" s="1" t="s">
        <v>7</v>
      </c>
      <c r="D10" s="1" t="s">
        <v>0</v>
      </c>
    </row>
    <row r="11" spans="1:4" x14ac:dyDescent="0.35">
      <c r="A11" s="4">
        <f>+B7</f>
        <v>0.5</v>
      </c>
      <c r="B11" s="6">
        <f>+A11+(15/1440)</f>
        <v>0.51041666666666663</v>
      </c>
      <c r="C11" s="24" t="s">
        <v>29</v>
      </c>
      <c r="D11" s="24" t="s">
        <v>30</v>
      </c>
    </row>
    <row r="12" spans="1:4" x14ac:dyDescent="0.35">
      <c r="A12" s="4">
        <f>+B11</f>
        <v>0.51041666666666663</v>
      </c>
      <c r="B12" s="6">
        <f>+A12+(15/1440)</f>
        <v>0.52083333333333326</v>
      </c>
      <c r="C12" s="24" t="s">
        <v>31</v>
      </c>
      <c r="D12" s="24" t="s">
        <v>32</v>
      </c>
    </row>
    <row r="13" spans="1:4" ht="25" x14ac:dyDescent="0.35">
      <c r="A13" s="4">
        <f t="shared" ref="A13:A14" si="2">+B12</f>
        <v>0.52083333333333326</v>
      </c>
      <c r="B13" s="6">
        <f t="shared" ref="B13:B14" si="3">+A13+(15/1440)</f>
        <v>0.53124999999999989</v>
      </c>
      <c r="C13" s="24" t="s">
        <v>54</v>
      </c>
      <c r="D13" s="24" t="s">
        <v>55</v>
      </c>
    </row>
    <row r="14" spans="1:4" x14ac:dyDescent="0.35">
      <c r="A14" s="4">
        <f t="shared" si="2"/>
        <v>0.53124999999999989</v>
      </c>
      <c r="B14" s="6">
        <f t="shared" si="3"/>
        <v>0.54166666666666652</v>
      </c>
      <c r="C14" s="24"/>
      <c r="D14" s="24"/>
    </row>
    <row r="16" spans="1:4" x14ac:dyDescent="0.35">
      <c r="A16" s="8" t="s">
        <v>66</v>
      </c>
      <c r="B16" s="12"/>
      <c r="C16" s="19" t="s">
        <v>4</v>
      </c>
      <c r="D16" s="19" t="s">
        <v>311</v>
      </c>
    </row>
    <row r="17" spans="1:4" x14ac:dyDescent="0.35">
      <c r="A17" s="2" t="s">
        <v>5</v>
      </c>
      <c r="B17" s="2" t="s">
        <v>6</v>
      </c>
      <c r="C17" s="7" t="s">
        <v>7</v>
      </c>
      <c r="D17" s="7" t="s">
        <v>0</v>
      </c>
    </row>
    <row r="18" spans="1:4" ht="25" x14ac:dyDescent="0.35">
      <c r="A18" s="4">
        <v>0.6875</v>
      </c>
      <c r="B18" s="4">
        <f>+A18+(15/1440)</f>
        <v>0.69791666666666663</v>
      </c>
      <c r="C18" s="24" t="s">
        <v>35</v>
      </c>
      <c r="D18" s="24" t="s">
        <v>36</v>
      </c>
    </row>
    <row r="19" spans="1:4" ht="25" x14ac:dyDescent="0.35">
      <c r="A19" s="4">
        <f>+B18</f>
        <v>0.69791666666666663</v>
      </c>
      <c r="B19" s="4">
        <f>+A19+(15/1440)</f>
        <v>0.70833333333333326</v>
      </c>
      <c r="C19" s="24" t="s">
        <v>37</v>
      </c>
      <c r="D19" s="24" t="s">
        <v>38</v>
      </c>
    </row>
    <row r="20" spans="1:4" ht="25" x14ac:dyDescent="0.35">
      <c r="A20" s="4">
        <f t="shared" ref="A20:A21" si="4">+B19</f>
        <v>0.70833333333333326</v>
      </c>
      <c r="B20" s="4">
        <f t="shared" ref="B20:B21" si="5">+A20+(15/1440)</f>
        <v>0.71874999999999989</v>
      </c>
      <c r="C20" s="24" t="s">
        <v>39</v>
      </c>
      <c r="D20" s="24" t="s">
        <v>40</v>
      </c>
    </row>
    <row r="21" spans="1:4" ht="25" x14ac:dyDescent="0.35">
      <c r="A21" s="4">
        <f t="shared" si="4"/>
        <v>0.71874999999999989</v>
      </c>
      <c r="B21" s="4">
        <f t="shared" si="5"/>
        <v>0.72916666666666652</v>
      </c>
      <c r="C21" s="24" t="s">
        <v>41</v>
      </c>
      <c r="D21" s="24" t="s">
        <v>42</v>
      </c>
    </row>
    <row r="23" spans="1:4" x14ac:dyDescent="0.35">
      <c r="A23" s="8" t="s">
        <v>51</v>
      </c>
      <c r="B23" s="12"/>
      <c r="C23" s="19" t="s">
        <v>4</v>
      </c>
      <c r="D23" s="19" t="s">
        <v>301</v>
      </c>
    </row>
    <row r="24" spans="1:4" x14ac:dyDescent="0.35">
      <c r="A24" s="2" t="s">
        <v>5</v>
      </c>
      <c r="B24" s="2" t="s">
        <v>6</v>
      </c>
      <c r="C24" s="7" t="s">
        <v>7</v>
      </c>
      <c r="D24" s="7" t="s">
        <v>0</v>
      </c>
    </row>
    <row r="25" spans="1:4" ht="37.5" x14ac:dyDescent="0.35">
      <c r="A25" s="4">
        <f>+B21</f>
        <v>0.72916666666666652</v>
      </c>
      <c r="B25" s="4">
        <f>+A25+(15/1440)</f>
        <v>0.73958333333333315</v>
      </c>
      <c r="C25" s="24" t="s">
        <v>43</v>
      </c>
      <c r="D25" s="24" t="s">
        <v>44</v>
      </c>
    </row>
    <row r="26" spans="1:4" ht="25" x14ac:dyDescent="0.35">
      <c r="A26" s="4">
        <f>+B25</f>
        <v>0.73958333333333315</v>
      </c>
      <c r="B26" s="4">
        <f>+A26+(15/1440)</f>
        <v>0.74999999999999978</v>
      </c>
      <c r="C26" s="24" t="s">
        <v>47</v>
      </c>
      <c r="D26" s="24" t="s">
        <v>48</v>
      </c>
    </row>
    <row r="27" spans="1:4" x14ac:dyDescent="0.35">
      <c r="A27" s="4">
        <f t="shared" ref="A27:A28" si="6">+B26</f>
        <v>0.74999999999999978</v>
      </c>
      <c r="B27" s="4">
        <f t="shared" ref="B27:B28" si="7">+A27+(15/1440)</f>
        <v>0.76041666666666641</v>
      </c>
      <c r="C27" s="24"/>
      <c r="D27" s="24"/>
    </row>
    <row r="28" spans="1:4" x14ac:dyDescent="0.35">
      <c r="A28" s="4">
        <f t="shared" si="6"/>
        <v>0.76041666666666641</v>
      </c>
      <c r="B28" s="4">
        <f t="shared" si="7"/>
        <v>0.77083333333333304</v>
      </c>
      <c r="C28" s="24"/>
      <c r="D28" s="24"/>
    </row>
    <row r="29" spans="1:4" x14ac:dyDescent="0.35">
      <c r="A29" s="23"/>
      <c r="B29" s="23"/>
      <c r="C29" s="25"/>
      <c r="D29" s="25"/>
    </row>
    <row r="30" spans="1:4" x14ac:dyDescent="0.35">
      <c r="A30" s="23"/>
      <c r="B30" s="23"/>
      <c r="C30" s="25"/>
      <c r="D30" s="25"/>
    </row>
    <row r="31" spans="1:4" ht="25" x14ac:dyDescent="0.35">
      <c r="A31" s="73" t="s">
        <v>116</v>
      </c>
      <c r="B31" s="73"/>
      <c r="C31" s="73"/>
      <c r="D31" s="73"/>
    </row>
    <row r="32" spans="1:4" x14ac:dyDescent="0.35">
      <c r="A32" s="8" t="s">
        <v>118</v>
      </c>
      <c r="B32" s="12"/>
      <c r="C32" s="19" t="s">
        <v>4</v>
      </c>
      <c r="D32" s="19" t="s">
        <v>314</v>
      </c>
    </row>
    <row r="33" spans="1:4" x14ac:dyDescent="0.35">
      <c r="A33" s="2" t="s">
        <v>5</v>
      </c>
      <c r="B33" s="2" t="s">
        <v>6</v>
      </c>
      <c r="C33" s="1" t="s">
        <v>7</v>
      </c>
      <c r="D33" s="1" t="s">
        <v>0</v>
      </c>
    </row>
    <row r="34" spans="1:4" x14ac:dyDescent="0.35">
      <c r="A34" s="4">
        <v>0.45833333333333331</v>
      </c>
      <c r="B34" s="4">
        <f>+A34+(15/1440)</f>
        <v>0.46875</v>
      </c>
      <c r="C34" s="24"/>
      <c r="D34" s="24"/>
    </row>
    <row r="35" spans="1:4" ht="25" x14ac:dyDescent="0.35">
      <c r="A35" s="4">
        <f>+B34</f>
        <v>0.46875</v>
      </c>
      <c r="B35" s="4">
        <f>+A35+(15/1440)</f>
        <v>0.47916666666666669</v>
      </c>
      <c r="C35" s="24" t="s">
        <v>110</v>
      </c>
      <c r="D35" s="24" t="s">
        <v>111</v>
      </c>
    </row>
    <row r="36" spans="1:4" x14ac:dyDescent="0.35">
      <c r="A36" s="4">
        <f t="shared" ref="A36:A37" si="8">+B35</f>
        <v>0.47916666666666669</v>
      </c>
      <c r="B36" s="4">
        <f t="shared" ref="B36:B37" si="9">+A36+(15/1440)</f>
        <v>0.48958333333333337</v>
      </c>
      <c r="C36" s="24" t="s">
        <v>112</v>
      </c>
      <c r="D36" s="24" t="s">
        <v>113</v>
      </c>
    </row>
    <row r="37" spans="1:4" x14ac:dyDescent="0.35">
      <c r="A37" s="4">
        <f t="shared" si="8"/>
        <v>0.48958333333333337</v>
      </c>
      <c r="B37" s="4">
        <f t="shared" si="9"/>
        <v>0.5</v>
      </c>
      <c r="C37" s="24" t="s">
        <v>114</v>
      </c>
      <c r="D37" s="24" t="s">
        <v>115</v>
      </c>
    </row>
    <row r="39" spans="1:4" x14ac:dyDescent="0.35">
      <c r="A39" s="8" t="s">
        <v>127</v>
      </c>
      <c r="B39" s="12"/>
      <c r="C39" s="19" t="s">
        <v>4</v>
      </c>
      <c r="D39" s="19" t="s">
        <v>315</v>
      </c>
    </row>
    <row r="40" spans="1:4" x14ac:dyDescent="0.35">
      <c r="A40" s="2" t="s">
        <v>5</v>
      </c>
      <c r="B40" s="2" t="s">
        <v>6</v>
      </c>
      <c r="C40" s="7" t="s">
        <v>7</v>
      </c>
      <c r="D40" s="7" t="s">
        <v>0</v>
      </c>
    </row>
    <row r="41" spans="1:4" x14ac:dyDescent="0.35">
      <c r="A41" s="4">
        <f>+B37</f>
        <v>0.5</v>
      </c>
      <c r="B41" s="4">
        <f>+A41+(15/1440)</f>
        <v>0.51041666666666663</v>
      </c>
      <c r="C41" s="24" t="s">
        <v>119</v>
      </c>
      <c r="D41" s="24" t="s">
        <v>120</v>
      </c>
    </row>
    <row r="42" spans="1:4" ht="25" x14ac:dyDescent="0.35">
      <c r="A42" s="4">
        <f>+B41</f>
        <v>0.51041666666666663</v>
      </c>
      <c r="B42" s="4">
        <f>+A42+(15/1440)</f>
        <v>0.52083333333333326</v>
      </c>
      <c r="C42" s="24" t="s">
        <v>121</v>
      </c>
      <c r="D42" s="24" t="s">
        <v>122</v>
      </c>
    </row>
    <row r="43" spans="1:4" ht="37.5" x14ac:dyDescent="0.35">
      <c r="A43" s="4">
        <f t="shared" ref="A43:A44" si="10">+B42</f>
        <v>0.52083333333333326</v>
      </c>
      <c r="B43" s="4">
        <f t="shared" ref="B43:B44" si="11">+A43+(15/1440)</f>
        <v>0.53124999999999989</v>
      </c>
      <c r="C43" s="24" t="s">
        <v>123</v>
      </c>
      <c r="D43" s="24" t="s">
        <v>124</v>
      </c>
    </row>
    <row r="44" spans="1:4" ht="25" x14ac:dyDescent="0.35">
      <c r="A44" s="4">
        <f t="shared" si="10"/>
        <v>0.53124999999999989</v>
      </c>
      <c r="B44" s="4">
        <f t="shared" si="11"/>
        <v>0.54166666666666652</v>
      </c>
      <c r="C44" s="24" t="s">
        <v>125</v>
      </c>
      <c r="D44" s="24" t="s">
        <v>126</v>
      </c>
    </row>
    <row r="45" spans="1:4" x14ac:dyDescent="0.35">
      <c r="D45" s="44"/>
    </row>
    <row r="46" spans="1:4" x14ac:dyDescent="0.35">
      <c r="A46" s="8" t="s">
        <v>134</v>
      </c>
      <c r="B46" s="12"/>
      <c r="C46" s="19" t="s">
        <v>4</v>
      </c>
      <c r="D46" s="19" t="s">
        <v>321</v>
      </c>
    </row>
    <row r="47" spans="1:4" x14ac:dyDescent="0.35">
      <c r="A47" s="2" t="s">
        <v>5</v>
      </c>
      <c r="B47" s="2" t="s">
        <v>6</v>
      </c>
      <c r="C47" s="1" t="s">
        <v>7</v>
      </c>
      <c r="D47" s="1" t="s">
        <v>0</v>
      </c>
    </row>
    <row r="48" spans="1:4" ht="25" x14ac:dyDescent="0.35">
      <c r="A48" s="4">
        <v>0.6875</v>
      </c>
      <c r="B48" s="4">
        <f>+A48+(15/1440)</f>
        <v>0.69791666666666663</v>
      </c>
      <c r="C48" s="24" t="s">
        <v>128</v>
      </c>
      <c r="D48" s="24" t="s">
        <v>129</v>
      </c>
    </row>
    <row r="49" spans="1:4" x14ac:dyDescent="0.35">
      <c r="A49" s="4">
        <f>+B48</f>
        <v>0.69791666666666663</v>
      </c>
      <c r="B49" s="4">
        <f>+A49+(15/1440)</f>
        <v>0.70833333333333326</v>
      </c>
      <c r="C49" s="24"/>
      <c r="D49" s="24"/>
    </row>
    <row r="50" spans="1:4" ht="25" x14ac:dyDescent="0.35">
      <c r="A50" s="4">
        <f t="shared" ref="A50:A51" si="12">+B49</f>
        <v>0.70833333333333326</v>
      </c>
      <c r="B50" s="4">
        <f t="shared" ref="B50:B51" si="13">+A50+(15/1440)</f>
        <v>0.71874999999999989</v>
      </c>
      <c r="C50" s="24" t="s">
        <v>130</v>
      </c>
      <c r="D50" s="24" t="s">
        <v>131</v>
      </c>
    </row>
    <row r="51" spans="1:4" ht="25" x14ac:dyDescent="0.35">
      <c r="A51" s="4">
        <f t="shared" si="12"/>
        <v>0.71874999999999989</v>
      </c>
      <c r="B51" s="4">
        <f t="shared" si="13"/>
        <v>0.72916666666666652</v>
      </c>
      <c r="C51" s="24" t="s">
        <v>132</v>
      </c>
      <c r="D51" s="24" t="s">
        <v>133</v>
      </c>
    </row>
    <row r="53" spans="1:4" x14ac:dyDescent="0.35">
      <c r="A53" s="8" t="s">
        <v>174</v>
      </c>
      <c r="B53" s="12"/>
      <c r="C53" s="19" t="s">
        <v>4</v>
      </c>
      <c r="D53" s="19" t="s">
        <v>316</v>
      </c>
    </row>
    <row r="54" spans="1:4" x14ac:dyDescent="0.35">
      <c r="A54" s="2" t="s">
        <v>5</v>
      </c>
      <c r="B54" s="2" t="s">
        <v>6</v>
      </c>
      <c r="C54" s="1" t="s">
        <v>7</v>
      </c>
      <c r="D54" s="1" t="s">
        <v>0</v>
      </c>
    </row>
    <row r="55" spans="1:4" ht="37.5" x14ac:dyDescent="0.35">
      <c r="A55" s="4">
        <v>0.72916666666666663</v>
      </c>
      <c r="B55" s="4">
        <f>+A55+(15/1440)</f>
        <v>0.73958333333333326</v>
      </c>
      <c r="C55" s="24" t="s">
        <v>135</v>
      </c>
      <c r="D55" s="24" t="s">
        <v>136</v>
      </c>
    </row>
    <row r="56" spans="1:4" ht="25" x14ac:dyDescent="0.35">
      <c r="A56" s="4">
        <f>+B55</f>
        <v>0.73958333333333326</v>
      </c>
      <c r="B56" s="4">
        <f>+A56+(15/1440)</f>
        <v>0.74999999999999989</v>
      </c>
      <c r="C56" s="24" t="s">
        <v>137</v>
      </c>
      <c r="D56" s="24" t="s">
        <v>138</v>
      </c>
    </row>
    <row r="57" spans="1:4" x14ac:dyDescent="0.35">
      <c r="A57" s="4">
        <f t="shared" ref="A57:A58" si="14">+B56</f>
        <v>0.74999999999999989</v>
      </c>
      <c r="B57" s="4">
        <f t="shared" ref="B57:B58" si="15">+A57+(15/1440)</f>
        <v>0.76041666666666652</v>
      </c>
      <c r="C57" s="24"/>
      <c r="D57" s="24"/>
    </row>
    <row r="58" spans="1:4" ht="37.5" x14ac:dyDescent="0.35">
      <c r="A58" s="4">
        <f t="shared" si="14"/>
        <v>0.76041666666666652</v>
      </c>
      <c r="B58" s="4">
        <f t="shared" si="15"/>
        <v>0.77083333333333315</v>
      </c>
      <c r="C58" s="24" t="s">
        <v>293</v>
      </c>
      <c r="D58" s="24" t="s">
        <v>194</v>
      </c>
    </row>
    <row r="59" spans="1:4" x14ac:dyDescent="0.35">
      <c r="A59" s="23"/>
      <c r="B59" s="23"/>
      <c r="C59" s="25"/>
      <c r="D59" s="25"/>
    </row>
    <row r="61" spans="1:4" ht="25" x14ac:dyDescent="0.35">
      <c r="A61" s="73" t="s">
        <v>117</v>
      </c>
      <c r="B61" s="73"/>
      <c r="C61" s="73"/>
      <c r="D61" s="73"/>
    </row>
    <row r="62" spans="1:4" x14ac:dyDescent="0.35">
      <c r="A62" s="8" t="s">
        <v>175</v>
      </c>
      <c r="B62" s="12"/>
      <c r="C62" s="19" t="s">
        <v>4</v>
      </c>
      <c r="D62" s="19" t="s">
        <v>318</v>
      </c>
    </row>
    <row r="63" spans="1:4" x14ac:dyDescent="0.35">
      <c r="A63" s="2" t="s">
        <v>5</v>
      </c>
      <c r="B63" s="2" t="s">
        <v>6</v>
      </c>
      <c r="C63" s="1" t="s">
        <v>7</v>
      </c>
      <c r="D63" s="1" t="s">
        <v>0</v>
      </c>
    </row>
    <row r="64" spans="1:4" ht="25" x14ac:dyDescent="0.35">
      <c r="A64" s="4">
        <v>0.45833333333333331</v>
      </c>
      <c r="B64" s="4">
        <f>+A64+(15/1440)</f>
        <v>0.46875</v>
      </c>
      <c r="C64" s="24" t="s">
        <v>149</v>
      </c>
      <c r="D64" s="24" t="s">
        <v>150</v>
      </c>
    </row>
    <row r="65" spans="1:4" ht="25" x14ac:dyDescent="0.35">
      <c r="A65" s="4">
        <f>+B64</f>
        <v>0.46875</v>
      </c>
      <c r="B65" s="4">
        <f>+A65+(15/1440)</f>
        <v>0.47916666666666669</v>
      </c>
      <c r="C65" s="24" t="s">
        <v>151</v>
      </c>
      <c r="D65" s="24" t="s">
        <v>152</v>
      </c>
    </row>
    <row r="66" spans="1:4" x14ac:dyDescent="0.35">
      <c r="A66" s="4">
        <f t="shared" ref="A66:A67" si="16">+B65</f>
        <v>0.47916666666666669</v>
      </c>
      <c r="B66" s="4">
        <f t="shared" ref="B66:B67" si="17">+A66+(15/1440)</f>
        <v>0.48958333333333337</v>
      </c>
      <c r="C66" s="24"/>
      <c r="D66" s="24"/>
    </row>
    <row r="67" spans="1:4" ht="37.5" x14ac:dyDescent="0.35">
      <c r="A67" s="4">
        <f t="shared" si="16"/>
        <v>0.48958333333333337</v>
      </c>
      <c r="B67" s="4">
        <f t="shared" si="17"/>
        <v>0.5</v>
      </c>
      <c r="C67" s="24" t="s">
        <v>153</v>
      </c>
      <c r="D67" s="24" t="s">
        <v>154</v>
      </c>
    </row>
    <row r="69" spans="1:4" x14ac:dyDescent="0.35">
      <c r="A69" s="8" t="s">
        <v>9</v>
      </c>
      <c r="B69" s="12"/>
      <c r="C69" s="19" t="s">
        <v>4</v>
      </c>
      <c r="D69" s="19" t="s">
        <v>331</v>
      </c>
    </row>
    <row r="70" spans="1:4" x14ac:dyDescent="0.35">
      <c r="A70" s="2" t="s">
        <v>5</v>
      </c>
      <c r="B70" s="2" t="s">
        <v>6</v>
      </c>
      <c r="C70" s="7" t="s">
        <v>7</v>
      </c>
      <c r="D70" s="7" t="s">
        <v>0</v>
      </c>
    </row>
    <row r="71" spans="1:4" x14ac:dyDescent="0.35">
      <c r="A71" s="4">
        <f>+B67</f>
        <v>0.5</v>
      </c>
      <c r="B71" s="4">
        <f>+A71+(15/1440)</f>
        <v>0.51041666666666663</v>
      </c>
      <c r="C71" s="24"/>
      <c r="D71" s="24"/>
    </row>
    <row r="72" spans="1:4" ht="25" x14ac:dyDescent="0.35">
      <c r="A72" s="4">
        <f>+B71</f>
        <v>0.51041666666666663</v>
      </c>
      <c r="B72" s="4">
        <f>+A72+(15/1440)</f>
        <v>0.52083333333333326</v>
      </c>
      <c r="C72" s="24" t="s">
        <v>156</v>
      </c>
      <c r="D72" s="24" t="s">
        <v>157</v>
      </c>
    </row>
    <row r="73" spans="1:4" ht="25" x14ac:dyDescent="0.35">
      <c r="A73" s="4">
        <f t="shared" ref="A73:A74" si="18">+B72</f>
        <v>0.52083333333333326</v>
      </c>
      <c r="B73" s="4">
        <f t="shared" ref="B73:B74" si="19">+A73+(15/1440)</f>
        <v>0.53124999999999989</v>
      </c>
      <c r="C73" s="24" t="s">
        <v>158</v>
      </c>
      <c r="D73" s="24" t="s">
        <v>159</v>
      </c>
    </row>
    <row r="74" spans="1:4" ht="25" x14ac:dyDescent="0.35">
      <c r="A74" s="4">
        <f t="shared" si="18"/>
        <v>0.53124999999999989</v>
      </c>
      <c r="B74" s="4">
        <f t="shared" si="19"/>
        <v>0.54166666666666652</v>
      </c>
      <c r="C74" s="24" t="s">
        <v>49</v>
      </c>
      <c r="D74" s="24" t="s">
        <v>50</v>
      </c>
    </row>
    <row r="76" spans="1:4" x14ac:dyDescent="0.35">
      <c r="A76" s="8" t="s">
        <v>251</v>
      </c>
      <c r="B76" s="12"/>
      <c r="C76" s="19" t="s">
        <v>4</v>
      </c>
      <c r="D76" s="19" t="s">
        <v>319</v>
      </c>
    </row>
    <row r="77" spans="1:4" x14ac:dyDescent="0.35">
      <c r="A77" s="2" t="s">
        <v>5</v>
      </c>
      <c r="B77" s="2" t="s">
        <v>6</v>
      </c>
      <c r="C77" s="1" t="s">
        <v>7</v>
      </c>
      <c r="D77" s="1" t="s">
        <v>0</v>
      </c>
    </row>
    <row r="78" spans="1:4" ht="25" x14ac:dyDescent="0.35">
      <c r="A78" s="4">
        <v>0.6875</v>
      </c>
      <c r="B78" s="4">
        <f>+A78+(15/1440)</f>
        <v>0.69791666666666663</v>
      </c>
      <c r="C78" s="24" t="s">
        <v>160</v>
      </c>
      <c r="D78" s="24" t="s">
        <v>161</v>
      </c>
    </row>
    <row r="79" spans="1:4" ht="25" x14ac:dyDescent="0.35">
      <c r="A79" s="4">
        <f>+B78</f>
        <v>0.69791666666666663</v>
      </c>
      <c r="B79" s="4">
        <f>+A79+(15/1440)</f>
        <v>0.70833333333333326</v>
      </c>
      <c r="C79" s="24" t="s">
        <v>162</v>
      </c>
      <c r="D79" s="24" t="s">
        <v>163</v>
      </c>
    </row>
    <row r="80" spans="1:4" ht="25" x14ac:dyDescent="0.35">
      <c r="A80" s="4">
        <f t="shared" ref="A80:A81" si="20">+B79</f>
        <v>0.70833333333333326</v>
      </c>
      <c r="B80" s="4">
        <f t="shared" ref="B80:B81" si="21">+A80+(15/1440)</f>
        <v>0.71874999999999989</v>
      </c>
      <c r="C80" s="24" t="s">
        <v>164</v>
      </c>
      <c r="D80" s="24" t="s">
        <v>165</v>
      </c>
    </row>
    <row r="81" spans="1:4" ht="25" x14ac:dyDescent="0.35">
      <c r="A81" s="4">
        <f t="shared" si="20"/>
        <v>0.71874999999999989</v>
      </c>
      <c r="B81" s="4">
        <f t="shared" si="21"/>
        <v>0.72916666666666652</v>
      </c>
      <c r="C81" s="24" t="s">
        <v>166</v>
      </c>
      <c r="D81" s="24" t="s">
        <v>167</v>
      </c>
    </row>
    <row r="83" spans="1:4" x14ac:dyDescent="0.35">
      <c r="A83" s="8" t="s">
        <v>176</v>
      </c>
      <c r="B83" s="12"/>
      <c r="C83" s="19" t="s">
        <v>4</v>
      </c>
      <c r="D83" s="19" t="s">
        <v>325</v>
      </c>
    </row>
    <row r="84" spans="1:4" x14ac:dyDescent="0.35">
      <c r="A84" s="2" t="s">
        <v>5</v>
      </c>
      <c r="B84" s="2" t="s">
        <v>6</v>
      </c>
      <c r="C84" s="1" t="s">
        <v>7</v>
      </c>
      <c r="D84" s="1" t="s">
        <v>0</v>
      </c>
    </row>
    <row r="85" spans="1:4" ht="25" x14ac:dyDescent="0.35">
      <c r="A85" s="4">
        <v>0.72916666666666663</v>
      </c>
      <c r="B85" s="4">
        <f>+A85+(15/1440)</f>
        <v>0.73958333333333326</v>
      </c>
      <c r="C85" s="24" t="s">
        <v>168</v>
      </c>
      <c r="D85" s="24" t="s">
        <v>20</v>
      </c>
    </row>
    <row r="86" spans="1:4" ht="37.5" x14ac:dyDescent="0.35">
      <c r="A86" s="4">
        <f>+B85</f>
        <v>0.73958333333333326</v>
      </c>
      <c r="B86" s="4">
        <f>+A86+(15/1440)</f>
        <v>0.74999999999999989</v>
      </c>
      <c r="C86" s="24" t="s">
        <v>291</v>
      </c>
      <c r="D86" s="24" t="s">
        <v>173</v>
      </c>
    </row>
    <row r="87" spans="1:4" ht="25" x14ac:dyDescent="0.35">
      <c r="A87" s="4">
        <f t="shared" ref="A87:A88" si="22">+B86</f>
        <v>0.74999999999999989</v>
      </c>
      <c r="B87" s="4">
        <f t="shared" ref="B87:B88" si="23">+A87+(15/1440)</f>
        <v>0.76041666666666652</v>
      </c>
      <c r="C87" s="24" t="s">
        <v>171</v>
      </c>
      <c r="D87" s="24" t="s">
        <v>172</v>
      </c>
    </row>
    <row r="88" spans="1:4" x14ac:dyDescent="0.35">
      <c r="A88" s="4">
        <f t="shared" si="22"/>
        <v>0.76041666666666652</v>
      </c>
      <c r="B88" s="4">
        <f t="shared" si="23"/>
        <v>0.77083333333333315</v>
      </c>
      <c r="C88" s="24"/>
      <c r="D88" s="24"/>
    </row>
  </sheetData>
  <mergeCells count="3">
    <mergeCell ref="A61:D61"/>
    <mergeCell ref="A1:D1"/>
    <mergeCell ref="A31:D31"/>
  </mergeCells>
  <pageMargins left="0.70866141732283472" right="0.70866141732283472" top="0.74803149606299213" bottom="0.74803149606299213" header="0.31496062992125984" footer="0.31496062992125984"/>
  <pageSetup scale="69" fitToHeight="3" orientation="landscape" r:id="rId1"/>
  <rowBreaks count="2" manualBreakCount="2">
    <brk id="29" max="16383" man="1"/>
    <brk id="5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85FE-2174-4ECA-A048-4DC2C7596EBB}">
  <dimension ref="A1:D88"/>
  <sheetViews>
    <sheetView topLeftCell="A57" zoomScaleNormal="100" workbookViewId="0">
      <selection activeCell="D14" sqref="D14"/>
    </sheetView>
  </sheetViews>
  <sheetFormatPr baseColWidth="10" defaultColWidth="11.36328125" defaultRowHeight="15.5" x14ac:dyDescent="0.35"/>
  <cols>
    <col min="1" max="1" width="23.453125" style="3" customWidth="1"/>
    <col min="2" max="2" width="19.81640625" style="3" customWidth="1"/>
    <col min="3" max="4" width="60.6328125" style="5" customWidth="1"/>
    <col min="5" max="16384" width="11.36328125" style="3"/>
  </cols>
  <sheetData>
    <row r="1" spans="1:4" ht="25" x14ac:dyDescent="0.35">
      <c r="A1" s="74" t="s">
        <v>19</v>
      </c>
      <c r="B1" s="74"/>
      <c r="C1" s="74"/>
      <c r="D1" s="74"/>
    </row>
    <row r="2" spans="1:4" x14ac:dyDescent="0.35">
      <c r="A2" s="8" t="s">
        <v>177</v>
      </c>
      <c r="B2" s="12"/>
      <c r="C2" s="19" t="s">
        <v>4</v>
      </c>
      <c r="D2" s="19" t="s">
        <v>302</v>
      </c>
    </row>
    <row r="3" spans="1:4" x14ac:dyDescent="0.35">
      <c r="A3" s="2" t="s">
        <v>5</v>
      </c>
      <c r="B3" s="2" t="s">
        <v>6</v>
      </c>
      <c r="C3" s="7" t="s">
        <v>7</v>
      </c>
      <c r="D3" s="7" t="s">
        <v>0</v>
      </c>
    </row>
    <row r="4" spans="1:4" x14ac:dyDescent="0.35">
      <c r="A4" s="4">
        <v>0.45833333333333331</v>
      </c>
      <c r="B4" s="6">
        <f>+A4+(15/1440)</f>
        <v>0.46875</v>
      </c>
      <c r="C4" s="24" t="s">
        <v>21</v>
      </c>
      <c r="D4" s="24" t="s">
        <v>22</v>
      </c>
    </row>
    <row r="5" spans="1:4" ht="25" x14ac:dyDescent="0.35">
      <c r="A5" s="4">
        <f>+B4</f>
        <v>0.46875</v>
      </c>
      <c r="B5" s="6">
        <f>+A5+(15/1440)</f>
        <v>0.47916666666666669</v>
      </c>
      <c r="C5" s="24" t="s">
        <v>23</v>
      </c>
      <c r="D5" s="24" t="s">
        <v>24</v>
      </c>
    </row>
    <row r="6" spans="1:4" x14ac:dyDescent="0.35">
      <c r="A6" s="4">
        <f t="shared" ref="A6:A7" si="0">+B5</f>
        <v>0.47916666666666669</v>
      </c>
      <c r="B6" s="6">
        <f t="shared" ref="B6:B7" si="1">+A6+(15/1440)</f>
        <v>0.48958333333333337</v>
      </c>
      <c r="C6" s="24"/>
      <c r="D6" s="24"/>
    </row>
    <row r="7" spans="1:4" x14ac:dyDescent="0.35">
      <c r="A7" s="4">
        <f t="shared" si="0"/>
        <v>0.48958333333333337</v>
      </c>
      <c r="B7" s="6">
        <f t="shared" si="1"/>
        <v>0.5</v>
      </c>
      <c r="C7" s="24"/>
      <c r="D7" s="24"/>
    </row>
    <row r="9" spans="1:4" x14ac:dyDescent="0.35">
      <c r="A9" s="8" t="s">
        <v>178</v>
      </c>
      <c r="B9" s="12"/>
      <c r="C9" s="19" t="s">
        <v>4</v>
      </c>
      <c r="D9" s="19" t="s">
        <v>300</v>
      </c>
    </row>
    <row r="10" spans="1:4" x14ac:dyDescent="0.35">
      <c r="A10" s="2" t="s">
        <v>5</v>
      </c>
      <c r="B10" s="9" t="s">
        <v>6</v>
      </c>
      <c r="C10" s="1" t="s">
        <v>7</v>
      </c>
      <c r="D10" s="1" t="s">
        <v>0</v>
      </c>
    </row>
    <row r="11" spans="1:4" ht="25" x14ac:dyDescent="0.35">
      <c r="A11" s="4">
        <f>+B7</f>
        <v>0.5</v>
      </c>
      <c r="B11" s="6">
        <f>+A11+(15/1440)</f>
        <v>0.51041666666666663</v>
      </c>
      <c r="C11" s="24" t="s">
        <v>67</v>
      </c>
      <c r="D11" s="24" t="s">
        <v>68</v>
      </c>
    </row>
    <row r="12" spans="1:4" x14ac:dyDescent="0.35">
      <c r="A12" s="4">
        <f>+B11</f>
        <v>0.51041666666666663</v>
      </c>
      <c r="B12" s="6">
        <f>+A12+(15/1440)</f>
        <v>0.52083333333333326</v>
      </c>
      <c r="C12" s="24" t="s">
        <v>69</v>
      </c>
      <c r="D12" s="24" t="s">
        <v>70</v>
      </c>
    </row>
    <row r="13" spans="1:4" ht="25" x14ac:dyDescent="0.35">
      <c r="A13" s="4">
        <f t="shared" ref="A13:A14" si="2">+B12</f>
        <v>0.52083333333333326</v>
      </c>
      <c r="B13" s="6">
        <f t="shared" ref="B13:B14" si="3">+A13+(15/1440)</f>
        <v>0.53124999999999989</v>
      </c>
      <c r="C13" s="24" t="s">
        <v>71</v>
      </c>
      <c r="D13" s="24" t="s">
        <v>72</v>
      </c>
    </row>
    <row r="14" spans="1:4" x14ac:dyDescent="0.35">
      <c r="A14" s="4">
        <f t="shared" si="2"/>
        <v>0.53124999999999989</v>
      </c>
      <c r="B14" s="6">
        <f t="shared" si="3"/>
        <v>0.54166666666666652</v>
      </c>
      <c r="C14" s="24" t="s">
        <v>73</v>
      </c>
      <c r="D14" s="24" t="s">
        <v>74</v>
      </c>
    </row>
    <row r="16" spans="1:4" x14ac:dyDescent="0.35">
      <c r="A16" s="8" t="s">
        <v>252</v>
      </c>
      <c r="B16" s="12"/>
      <c r="C16" s="19" t="s">
        <v>4</v>
      </c>
      <c r="D16" s="19" t="s">
        <v>303</v>
      </c>
    </row>
    <row r="17" spans="1:4" x14ac:dyDescent="0.35">
      <c r="A17" s="2" t="s">
        <v>5</v>
      </c>
      <c r="B17" s="2" t="s">
        <v>6</v>
      </c>
      <c r="C17" s="7" t="s">
        <v>7</v>
      </c>
      <c r="D17" s="7" t="s">
        <v>0</v>
      </c>
    </row>
    <row r="18" spans="1:4" ht="37.5" x14ac:dyDescent="0.35">
      <c r="A18" s="4">
        <v>0.6875</v>
      </c>
      <c r="B18" s="4">
        <f>+A18+(15/1440)</f>
        <v>0.69791666666666663</v>
      </c>
      <c r="C18" s="24" t="s">
        <v>75</v>
      </c>
      <c r="D18" s="24" t="s">
        <v>76</v>
      </c>
    </row>
    <row r="19" spans="1:4" ht="37.5" x14ac:dyDescent="0.35">
      <c r="A19" s="4">
        <f>+B18</f>
        <v>0.69791666666666663</v>
      </c>
      <c r="B19" s="4">
        <f>+A19+(15/1440)</f>
        <v>0.70833333333333326</v>
      </c>
      <c r="C19" s="24" t="s">
        <v>77</v>
      </c>
      <c r="D19" s="24" t="s">
        <v>78</v>
      </c>
    </row>
    <row r="20" spans="1:4" ht="25" x14ac:dyDescent="0.35">
      <c r="A20" s="4">
        <f t="shared" ref="A20:A21" si="4">+B19</f>
        <v>0.70833333333333326</v>
      </c>
      <c r="B20" s="4">
        <f t="shared" ref="B20:B21" si="5">+A20+(15/1440)</f>
        <v>0.71874999999999989</v>
      </c>
      <c r="C20" s="24" t="s">
        <v>79</v>
      </c>
      <c r="D20" s="24" t="s">
        <v>80</v>
      </c>
    </row>
    <row r="21" spans="1:4" ht="25" x14ac:dyDescent="0.35">
      <c r="A21" s="4">
        <f t="shared" si="4"/>
        <v>0.71874999999999989</v>
      </c>
      <c r="B21" s="4">
        <f t="shared" si="5"/>
        <v>0.72916666666666652</v>
      </c>
      <c r="C21" s="24" t="s">
        <v>81</v>
      </c>
      <c r="D21" s="24" t="s">
        <v>82</v>
      </c>
    </row>
    <row r="23" spans="1:4" x14ac:dyDescent="0.35">
      <c r="A23" s="8" t="s">
        <v>219</v>
      </c>
      <c r="B23" s="12"/>
      <c r="C23" s="19" t="s">
        <v>4</v>
      </c>
      <c r="D23" s="19" t="s">
        <v>304</v>
      </c>
    </row>
    <row r="24" spans="1:4" x14ac:dyDescent="0.35">
      <c r="A24" s="2" t="s">
        <v>5</v>
      </c>
      <c r="B24" s="2" t="s">
        <v>6</v>
      </c>
      <c r="C24" s="7" t="s">
        <v>7</v>
      </c>
      <c r="D24" s="7" t="s">
        <v>0</v>
      </c>
    </row>
    <row r="25" spans="1:4" ht="25" x14ac:dyDescent="0.35">
      <c r="A25" s="4">
        <f>+B21</f>
        <v>0.72916666666666652</v>
      </c>
      <c r="B25" s="4">
        <f>+A25+(15/1440)</f>
        <v>0.73958333333333315</v>
      </c>
      <c r="C25" s="24" t="s">
        <v>277</v>
      </c>
      <c r="D25" s="24" t="s">
        <v>56</v>
      </c>
    </row>
    <row r="26" spans="1:4" x14ac:dyDescent="0.35">
      <c r="A26" s="4">
        <f>+B25</f>
        <v>0.73958333333333315</v>
      </c>
      <c r="B26" s="4">
        <f>+A26+(15/1440)</f>
        <v>0.74999999999999978</v>
      </c>
      <c r="C26" s="24" t="s">
        <v>57</v>
      </c>
      <c r="D26" s="24" t="s">
        <v>58</v>
      </c>
    </row>
    <row r="27" spans="1:4" ht="25" x14ac:dyDescent="0.35">
      <c r="A27" s="4">
        <f t="shared" ref="A27:A28" si="6">+B26</f>
        <v>0.74999999999999978</v>
      </c>
      <c r="B27" s="4">
        <f t="shared" ref="B27:B28" si="7">+A27+(15/1440)</f>
        <v>0.76041666666666641</v>
      </c>
      <c r="C27" s="24" t="s">
        <v>210</v>
      </c>
      <c r="D27" s="24" t="s">
        <v>211</v>
      </c>
    </row>
    <row r="28" spans="1:4" ht="25" x14ac:dyDescent="0.35">
      <c r="A28" s="4">
        <f t="shared" si="6"/>
        <v>0.76041666666666641</v>
      </c>
      <c r="B28" s="4">
        <f t="shared" si="7"/>
        <v>0.77083333333333304</v>
      </c>
      <c r="C28" s="24" t="s">
        <v>328</v>
      </c>
      <c r="D28" s="24" t="s">
        <v>327</v>
      </c>
    </row>
    <row r="29" spans="1:4" x14ac:dyDescent="0.35">
      <c r="A29" s="23"/>
      <c r="B29" s="23"/>
      <c r="C29" s="25"/>
      <c r="D29" s="25"/>
    </row>
    <row r="30" spans="1:4" x14ac:dyDescent="0.35">
      <c r="A30" s="23"/>
      <c r="B30" s="23"/>
      <c r="C30" s="25"/>
      <c r="D30" s="25"/>
    </row>
    <row r="31" spans="1:4" ht="25" x14ac:dyDescent="0.35">
      <c r="A31" s="73" t="s">
        <v>116</v>
      </c>
      <c r="B31" s="73"/>
      <c r="C31" s="73"/>
      <c r="D31" s="73"/>
    </row>
    <row r="32" spans="1:4" x14ac:dyDescent="0.35">
      <c r="A32" s="8" t="s">
        <v>179</v>
      </c>
      <c r="B32" s="12"/>
      <c r="C32" s="19" t="s">
        <v>4</v>
      </c>
      <c r="D32" s="19" t="s">
        <v>317</v>
      </c>
    </row>
    <row r="33" spans="1:4" x14ac:dyDescent="0.35">
      <c r="A33" s="2" t="s">
        <v>5</v>
      </c>
      <c r="B33" s="2" t="s">
        <v>6</v>
      </c>
      <c r="C33" s="1" t="s">
        <v>7</v>
      </c>
      <c r="D33" s="1" t="s">
        <v>0</v>
      </c>
    </row>
    <row r="34" spans="1:4" ht="25" x14ac:dyDescent="0.35">
      <c r="A34" s="4">
        <v>0.45833333333333331</v>
      </c>
      <c r="B34" s="4">
        <f>+A34+(15/1440)</f>
        <v>0.46875</v>
      </c>
      <c r="C34" s="24" t="s">
        <v>141</v>
      </c>
      <c r="D34" s="24" t="s">
        <v>142</v>
      </c>
    </row>
    <row r="35" spans="1:4" ht="25" x14ac:dyDescent="0.35">
      <c r="A35" s="4">
        <f>+B34</f>
        <v>0.46875</v>
      </c>
      <c r="B35" s="4">
        <f>+A35+(15/1440)</f>
        <v>0.47916666666666669</v>
      </c>
      <c r="C35" s="24" t="s">
        <v>143</v>
      </c>
      <c r="D35" s="24" t="s">
        <v>144</v>
      </c>
    </row>
    <row r="36" spans="1:4" ht="37.5" x14ac:dyDescent="0.35">
      <c r="A36" s="4">
        <f t="shared" ref="A36:A37" si="8">+B35</f>
        <v>0.47916666666666669</v>
      </c>
      <c r="B36" s="4">
        <f t="shared" ref="B36:B37" si="9">+A36+(15/1440)</f>
        <v>0.48958333333333337</v>
      </c>
      <c r="C36" s="24" t="s">
        <v>145</v>
      </c>
      <c r="D36" s="24" t="s">
        <v>146</v>
      </c>
    </row>
    <row r="37" spans="1:4" ht="37.5" x14ac:dyDescent="0.35">
      <c r="A37" s="4">
        <f t="shared" si="8"/>
        <v>0.48958333333333337</v>
      </c>
      <c r="B37" s="4">
        <f t="shared" si="9"/>
        <v>0.5</v>
      </c>
      <c r="C37" s="24" t="s">
        <v>147</v>
      </c>
      <c r="D37" s="24" t="s">
        <v>148</v>
      </c>
    </row>
    <row r="39" spans="1:4" x14ac:dyDescent="0.35">
      <c r="A39" s="8" t="s">
        <v>188</v>
      </c>
      <c r="B39" s="12"/>
      <c r="C39" s="19" t="s">
        <v>4</v>
      </c>
      <c r="D39" s="19" t="s">
        <v>305</v>
      </c>
    </row>
    <row r="40" spans="1:4" x14ac:dyDescent="0.35">
      <c r="A40" s="2" t="s">
        <v>5</v>
      </c>
      <c r="B40" s="2" t="s">
        <v>6</v>
      </c>
      <c r="C40" s="7" t="s">
        <v>7</v>
      </c>
      <c r="D40" s="7" t="s">
        <v>0</v>
      </c>
    </row>
    <row r="41" spans="1:4" ht="25" x14ac:dyDescent="0.35">
      <c r="A41" s="4">
        <f>+B37</f>
        <v>0.5</v>
      </c>
      <c r="B41" s="4">
        <f>+A41+(15/1440)</f>
        <v>0.51041666666666663</v>
      </c>
      <c r="C41" s="24" t="s">
        <v>180</v>
      </c>
      <c r="D41" s="24" t="s">
        <v>181</v>
      </c>
    </row>
    <row r="42" spans="1:4" ht="25" x14ac:dyDescent="0.35">
      <c r="A42" s="4">
        <f>+B41</f>
        <v>0.51041666666666663</v>
      </c>
      <c r="B42" s="4">
        <f>+A42+(15/1440)</f>
        <v>0.52083333333333326</v>
      </c>
      <c r="C42" s="24" t="s">
        <v>182</v>
      </c>
      <c r="D42" s="24" t="s">
        <v>183</v>
      </c>
    </row>
    <row r="43" spans="1:4" ht="25" x14ac:dyDescent="0.35">
      <c r="A43" s="4">
        <f t="shared" ref="A43:A44" si="10">+B42</f>
        <v>0.52083333333333326</v>
      </c>
      <c r="B43" s="4">
        <f t="shared" ref="B43:B44" si="11">+A43+(15/1440)</f>
        <v>0.53124999999999989</v>
      </c>
      <c r="C43" s="24" t="s">
        <v>184</v>
      </c>
      <c r="D43" s="24" t="s">
        <v>185</v>
      </c>
    </row>
    <row r="44" spans="1:4" ht="25" x14ac:dyDescent="0.35">
      <c r="A44" s="4">
        <f t="shared" si="10"/>
        <v>0.53124999999999989</v>
      </c>
      <c r="B44" s="4">
        <f t="shared" si="11"/>
        <v>0.54166666666666652</v>
      </c>
      <c r="C44" s="24" t="s">
        <v>186</v>
      </c>
      <c r="D44" s="24" t="s">
        <v>187</v>
      </c>
    </row>
    <row r="46" spans="1:4" x14ac:dyDescent="0.35">
      <c r="A46" s="8" t="s">
        <v>195</v>
      </c>
      <c r="B46" s="12"/>
      <c r="C46" s="19" t="s">
        <v>4</v>
      </c>
      <c r="D46" s="19" t="s">
        <v>329</v>
      </c>
    </row>
    <row r="47" spans="1:4" x14ac:dyDescent="0.35">
      <c r="A47" s="2" t="s">
        <v>5</v>
      </c>
      <c r="B47" s="2" t="s">
        <v>6</v>
      </c>
      <c r="C47" s="1" t="s">
        <v>7</v>
      </c>
      <c r="D47" s="1" t="s">
        <v>0</v>
      </c>
    </row>
    <row r="48" spans="1:4" ht="25" x14ac:dyDescent="0.35">
      <c r="A48" s="4">
        <v>0.6875</v>
      </c>
      <c r="B48" s="4">
        <f>+A48+(15/1440)</f>
        <v>0.69791666666666663</v>
      </c>
      <c r="C48" s="24" t="s">
        <v>189</v>
      </c>
      <c r="D48" s="24" t="s">
        <v>190</v>
      </c>
    </row>
    <row r="49" spans="1:4" x14ac:dyDescent="0.35">
      <c r="A49" s="4">
        <f>+B48</f>
        <v>0.69791666666666663</v>
      </c>
      <c r="B49" s="4">
        <f>+A49+(15/1440)</f>
        <v>0.70833333333333326</v>
      </c>
      <c r="C49" s="24"/>
      <c r="D49" s="24"/>
    </row>
    <row r="50" spans="1:4" ht="25" x14ac:dyDescent="0.35">
      <c r="A50" s="4">
        <f t="shared" ref="A50:A51" si="12">+B49</f>
        <v>0.70833333333333326</v>
      </c>
      <c r="B50" s="4">
        <f t="shared" ref="B50:B51" si="13">+A50+(15/1440)</f>
        <v>0.71874999999999989</v>
      </c>
      <c r="C50" s="24" t="s">
        <v>191</v>
      </c>
      <c r="D50" s="24" t="s">
        <v>192</v>
      </c>
    </row>
    <row r="51" spans="1:4" ht="37.5" x14ac:dyDescent="0.35">
      <c r="A51" s="4">
        <f t="shared" si="12"/>
        <v>0.71874999999999989</v>
      </c>
      <c r="B51" s="4">
        <f t="shared" si="13"/>
        <v>0.72916666666666652</v>
      </c>
      <c r="C51" s="24" t="s">
        <v>193</v>
      </c>
      <c r="D51" s="24" t="s">
        <v>194</v>
      </c>
    </row>
    <row r="53" spans="1:4" x14ac:dyDescent="0.35">
      <c r="A53" s="8" t="s">
        <v>203</v>
      </c>
      <c r="B53" s="12"/>
      <c r="C53" s="19" t="s">
        <v>4</v>
      </c>
      <c r="D53" s="19" t="s">
        <v>310</v>
      </c>
    </row>
    <row r="54" spans="1:4" x14ac:dyDescent="0.35">
      <c r="A54" s="2" t="s">
        <v>5</v>
      </c>
      <c r="B54" s="2" t="s">
        <v>6</v>
      </c>
      <c r="C54" s="1" t="s">
        <v>7</v>
      </c>
      <c r="D54" s="1" t="s">
        <v>0</v>
      </c>
    </row>
    <row r="55" spans="1:4" ht="25" x14ac:dyDescent="0.35">
      <c r="A55" s="4">
        <v>0.72916666666666663</v>
      </c>
      <c r="B55" s="4">
        <f>+A55+(15/1440)</f>
        <v>0.73958333333333326</v>
      </c>
      <c r="C55" s="24" t="s">
        <v>196</v>
      </c>
      <c r="D55" s="24" t="s">
        <v>197</v>
      </c>
    </row>
    <row r="56" spans="1:4" ht="37.5" x14ac:dyDescent="0.35">
      <c r="A56" s="4">
        <f>+B55</f>
        <v>0.73958333333333326</v>
      </c>
      <c r="B56" s="4">
        <f>+A56+(15/1440)</f>
        <v>0.74999999999999989</v>
      </c>
      <c r="C56" s="24" t="s">
        <v>198</v>
      </c>
      <c r="D56" s="24" t="s">
        <v>199</v>
      </c>
    </row>
    <row r="57" spans="1:4" ht="25" x14ac:dyDescent="0.35">
      <c r="A57" s="4">
        <f t="shared" ref="A57:A58" si="14">+B56</f>
        <v>0.74999999999999989</v>
      </c>
      <c r="B57" s="4">
        <f t="shared" ref="B57:B58" si="15">+A57+(15/1440)</f>
        <v>0.76041666666666652</v>
      </c>
      <c r="C57" s="24" t="s">
        <v>330</v>
      </c>
      <c r="D57" s="24" t="s">
        <v>200</v>
      </c>
    </row>
    <row r="58" spans="1:4" ht="32.4" customHeight="1" x14ac:dyDescent="0.35">
      <c r="A58" s="4">
        <f t="shared" si="14"/>
        <v>0.76041666666666652</v>
      </c>
      <c r="B58" s="4">
        <f t="shared" si="15"/>
        <v>0.77083333333333315</v>
      </c>
      <c r="C58" s="24" t="s">
        <v>201</v>
      </c>
      <c r="D58" s="24" t="s">
        <v>202</v>
      </c>
    </row>
    <row r="59" spans="1:4" x14ac:dyDescent="0.35">
      <c r="A59" s="23"/>
      <c r="B59" s="23"/>
      <c r="C59" s="25"/>
      <c r="D59" s="25"/>
    </row>
    <row r="60" spans="1:4" x14ac:dyDescent="0.35">
      <c r="A60" s="23"/>
      <c r="B60" s="23"/>
      <c r="C60" s="25"/>
      <c r="D60" s="25"/>
    </row>
    <row r="61" spans="1:4" ht="25" x14ac:dyDescent="0.35">
      <c r="A61" s="73" t="s">
        <v>117</v>
      </c>
      <c r="B61" s="73"/>
      <c r="C61" s="73"/>
      <c r="D61" s="73"/>
    </row>
    <row r="62" spans="1:4" x14ac:dyDescent="0.35">
      <c r="A62" s="8" t="s">
        <v>212</v>
      </c>
      <c r="B62" s="12"/>
      <c r="C62" s="19" t="s">
        <v>4</v>
      </c>
      <c r="D62" s="19" t="s">
        <v>311</v>
      </c>
    </row>
    <row r="63" spans="1:4" x14ac:dyDescent="0.35">
      <c r="A63" s="2" t="s">
        <v>5</v>
      </c>
      <c r="B63" s="2" t="s">
        <v>6</v>
      </c>
      <c r="C63" s="1" t="s">
        <v>7</v>
      </c>
      <c r="D63" s="1" t="s">
        <v>0</v>
      </c>
    </row>
    <row r="64" spans="1:4" ht="25" x14ac:dyDescent="0.35">
      <c r="A64" s="4">
        <v>0.45833333333333331</v>
      </c>
      <c r="B64" s="4">
        <f>+A64+(15/1440)</f>
        <v>0.46875</v>
      </c>
      <c r="C64" s="24" t="s">
        <v>204</v>
      </c>
      <c r="D64" s="24" t="s">
        <v>205</v>
      </c>
    </row>
    <row r="65" spans="1:4" ht="25" x14ac:dyDescent="0.35">
      <c r="A65" s="4">
        <f>+B64</f>
        <v>0.46875</v>
      </c>
      <c r="B65" s="4">
        <f>+A65+(15/1440)</f>
        <v>0.47916666666666669</v>
      </c>
      <c r="C65" s="24" t="s">
        <v>206</v>
      </c>
      <c r="D65" s="24" t="s">
        <v>207</v>
      </c>
    </row>
    <row r="66" spans="1:4" ht="25" x14ac:dyDescent="0.35">
      <c r="A66" s="4">
        <f t="shared" ref="A66:A67" si="16">+B65</f>
        <v>0.47916666666666669</v>
      </c>
      <c r="B66" s="4">
        <f t="shared" ref="B66:B67" si="17">+A66+(15/1440)</f>
        <v>0.48958333333333337</v>
      </c>
      <c r="C66" s="24" t="s">
        <v>208</v>
      </c>
      <c r="D66" s="24" t="s">
        <v>209</v>
      </c>
    </row>
    <row r="67" spans="1:4" ht="25" x14ac:dyDescent="0.35">
      <c r="A67" s="4">
        <f t="shared" si="16"/>
        <v>0.48958333333333337</v>
      </c>
      <c r="B67" s="4">
        <f t="shared" si="17"/>
        <v>0.5</v>
      </c>
      <c r="C67" s="24" t="s">
        <v>210</v>
      </c>
      <c r="D67" s="24" t="s">
        <v>211</v>
      </c>
    </row>
    <row r="69" spans="1:4" x14ac:dyDescent="0.35">
      <c r="A69" s="8" t="s">
        <v>220</v>
      </c>
      <c r="B69" s="12"/>
      <c r="C69" s="19" t="s">
        <v>4</v>
      </c>
      <c r="D69" s="19" t="s">
        <v>322</v>
      </c>
    </row>
    <row r="70" spans="1:4" x14ac:dyDescent="0.35">
      <c r="A70" s="2" t="s">
        <v>5</v>
      </c>
      <c r="B70" s="2" t="s">
        <v>6</v>
      </c>
      <c r="C70" s="7" t="s">
        <v>7</v>
      </c>
      <c r="D70" s="7" t="s">
        <v>0</v>
      </c>
    </row>
    <row r="71" spans="1:4" ht="25" x14ac:dyDescent="0.35">
      <c r="A71" s="4">
        <f>+B67</f>
        <v>0.5</v>
      </c>
      <c r="B71" s="4">
        <f>+A71+(15/1440)</f>
        <v>0.51041666666666663</v>
      </c>
      <c r="C71" s="24" t="s">
        <v>169</v>
      </c>
      <c r="D71" s="24" t="s">
        <v>170</v>
      </c>
    </row>
    <row r="72" spans="1:4" ht="25" x14ac:dyDescent="0.35">
      <c r="A72" s="4">
        <f>+B71</f>
        <v>0.51041666666666663</v>
      </c>
      <c r="B72" s="4">
        <f>+A72+(15/1440)</f>
        <v>0.52083333333333326</v>
      </c>
      <c r="C72" s="24" t="s">
        <v>213</v>
      </c>
      <c r="D72" s="24" t="s">
        <v>214</v>
      </c>
    </row>
    <row r="73" spans="1:4" ht="25" x14ac:dyDescent="0.35">
      <c r="A73" s="4">
        <f t="shared" ref="A73:A74" si="18">+B72</f>
        <v>0.52083333333333326</v>
      </c>
      <c r="B73" s="4">
        <f t="shared" ref="B73:B74" si="19">+A73+(15/1440)</f>
        <v>0.53124999999999989</v>
      </c>
      <c r="C73" s="24" t="s">
        <v>215</v>
      </c>
      <c r="D73" s="24" t="s">
        <v>216</v>
      </c>
    </row>
    <row r="74" spans="1:4" ht="37.5" x14ac:dyDescent="0.35">
      <c r="A74" s="4">
        <f t="shared" si="18"/>
        <v>0.53124999999999989</v>
      </c>
      <c r="B74" s="4">
        <f t="shared" si="19"/>
        <v>0.54166666666666652</v>
      </c>
      <c r="C74" s="24" t="s">
        <v>217</v>
      </c>
      <c r="D74" s="24" t="s">
        <v>218</v>
      </c>
    </row>
    <row r="76" spans="1:4" x14ac:dyDescent="0.35">
      <c r="A76" s="8" t="s">
        <v>229</v>
      </c>
      <c r="B76" s="12"/>
      <c r="C76" s="19" t="s">
        <v>4</v>
      </c>
      <c r="D76" s="19" t="s">
        <v>301</v>
      </c>
    </row>
    <row r="77" spans="1:4" x14ac:dyDescent="0.35">
      <c r="A77" s="2" t="s">
        <v>5</v>
      </c>
      <c r="B77" s="2" t="s">
        <v>6</v>
      </c>
      <c r="C77" s="1" t="s">
        <v>7</v>
      </c>
      <c r="D77" s="1" t="s">
        <v>0</v>
      </c>
    </row>
    <row r="78" spans="1:4" ht="25" x14ac:dyDescent="0.35">
      <c r="A78" s="4">
        <v>0.6875</v>
      </c>
      <c r="B78" s="4">
        <f>+A78+(15/1440)</f>
        <v>0.69791666666666663</v>
      </c>
      <c r="C78" s="24" t="s">
        <v>221</v>
      </c>
      <c r="D78" s="24" t="s">
        <v>222</v>
      </c>
    </row>
    <row r="79" spans="1:4" ht="25" x14ac:dyDescent="0.35">
      <c r="A79" s="4">
        <f>+B78</f>
        <v>0.69791666666666663</v>
      </c>
      <c r="B79" s="4">
        <f>+A79+(15/1440)</f>
        <v>0.70833333333333326</v>
      </c>
      <c r="C79" s="24" t="s">
        <v>223</v>
      </c>
      <c r="D79" s="24" t="s">
        <v>224</v>
      </c>
    </row>
    <row r="80" spans="1:4" ht="25" x14ac:dyDescent="0.35">
      <c r="A80" s="4">
        <f t="shared" ref="A80:A81" si="20">+B79</f>
        <v>0.70833333333333326</v>
      </c>
      <c r="B80" s="4">
        <f t="shared" ref="B80:B81" si="21">+A80+(15/1440)</f>
        <v>0.71874999999999989</v>
      </c>
      <c r="C80" s="24" t="s">
        <v>225</v>
      </c>
      <c r="D80" s="24" t="s">
        <v>226</v>
      </c>
    </row>
    <row r="81" spans="1:4" ht="25" x14ac:dyDescent="0.35">
      <c r="A81" s="4">
        <f t="shared" si="20"/>
        <v>0.71874999999999989</v>
      </c>
      <c r="B81" s="4">
        <f t="shared" si="21"/>
        <v>0.72916666666666652</v>
      </c>
      <c r="C81" s="24" t="s">
        <v>227</v>
      </c>
      <c r="D81" s="24" t="s">
        <v>228</v>
      </c>
    </row>
    <row r="83" spans="1:4" x14ac:dyDescent="0.35">
      <c r="A83" s="8" t="s">
        <v>238</v>
      </c>
      <c r="B83" s="12"/>
      <c r="C83" s="19" t="s">
        <v>4</v>
      </c>
      <c r="D83" s="19" t="s">
        <v>323</v>
      </c>
    </row>
    <row r="84" spans="1:4" x14ac:dyDescent="0.35">
      <c r="A84" s="2" t="s">
        <v>5</v>
      </c>
      <c r="B84" s="2" t="s">
        <v>6</v>
      </c>
      <c r="C84" s="1" t="s">
        <v>7</v>
      </c>
      <c r="D84" s="1" t="s">
        <v>0</v>
      </c>
    </row>
    <row r="85" spans="1:4" ht="25" x14ac:dyDescent="0.35">
      <c r="A85" s="4">
        <v>0.72916666666666663</v>
      </c>
      <c r="B85" s="4">
        <f>+A85+(15/1440)</f>
        <v>0.73958333333333326</v>
      </c>
      <c r="C85" s="24" t="s">
        <v>230</v>
      </c>
      <c r="D85" s="24" t="s">
        <v>231</v>
      </c>
    </row>
    <row r="86" spans="1:4" x14ac:dyDescent="0.35">
      <c r="A86" s="4">
        <f>+B85</f>
        <v>0.73958333333333326</v>
      </c>
      <c r="B86" s="4">
        <f>+A86+(15/1440)</f>
        <v>0.74999999999999989</v>
      </c>
      <c r="C86" s="24" t="s">
        <v>232</v>
      </c>
      <c r="D86" s="24" t="s">
        <v>233</v>
      </c>
    </row>
    <row r="87" spans="1:4" ht="25" x14ac:dyDescent="0.35">
      <c r="A87" s="4">
        <f t="shared" ref="A87:A88" si="22">+B86</f>
        <v>0.74999999999999989</v>
      </c>
      <c r="B87" s="4">
        <f t="shared" ref="B87:B88" si="23">+A87+(15/1440)</f>
        <v>0.76041666666666652</v>
      </c>
      <c r="C87" s="24" t="s">
        <v>234</v>
      </c>
      <c r="D87" s="24" t="s">
        <v>235</v>
      </c>
    </row>
    <row r="88" spans="1:4" ht="25" x14ac:dyDescent="0.35">
      <c r="A88" s="4">
        <f t="shared" si="22"/>
        <v>0.76041666666666652</v>
      </c>
      <c r="B88" s="4">
        <f t="shared" si="23"/>
        <v>0.77083333333333315</v>
      </c>
      <c r="C88" s="24" t="s">
        <v>236</v>
      </c>
      <c r="D88" s="24" t="s">
        <v>237</v>
      </c>
    </row>
  </sheetData>
  <mergeCells count="3">
    <mergeCell ref="A1:D1"/>
    <mergeCell ref="A61:D61"/>
    <mergeCell ref="A31:D31"/>
  </mergeCells>
  <pageMargins left="0.70866141732283472" right="0.70866141732283472" top="0.74803149606299213" bottom="0.74803149606299213" header="0.31496062992125984" footer="0.31496062992125984"/>
  <pageSetup scale="70" fitToHeight="3" orientation="landscape" r:id="rId1"/>
  <rowBreaks count="2" manualBreakCount="2">
    <brk id="29" max="16383" man="1"/>
    <brk id="5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CC21-0A1D-4837-B32B-441F3E5E3FD6}">
  <dimension ref="A1:D72"/>
  <sheetViews>
    <sheetView tabSelected="1" topLeftCell="A23" zoomScaleNormal="100" workbookViewId="0">
      <selection activeCell="D34" sqref="D34"/>
    </sheetView>
  </sheetViews>
  <sheetFormatPr baseColWidth="10" defaultColWidth="11.36328125" defaultRowHeight="15.5" x14ac:dyDescent="0.35"/>
  <cols>
    <col min="1" max="1" width="23.453125" style="3" customWidth="1"/>
    <col min="2" max="2" width="19.81640625" style="3" customWidth="1"/>
    <col min="3" max="4" width="60.6328125" style="5" customWidth="1"/>
    <col min="5" max="16384" width="11.36328125" style="3"/>
  </cols>
  <sheetData>
    <row r="1" spans="1:4" ht="25" x14ac:dyDescent="0.35">
      <c r="A1" s="74" t="s">
        <v>19</v>
      </c>
      <c r="B1" s="74"/>
      <c r="C1" s="74"/>
      <c r="D1" s="74"/>
    </row>
    <row r="2" spans="1:4" x14ac:dyDescent="0.35">
      <c r="A2" s="8" t="s">
        <v>249</v>
      </c>
      <c r="B2" s="12"/>
      <c r="C2" s="19" t="s">
        <v>4</v>
      </c>
      <c r="D2" s="19" t="s">
        <v>308</v>
      </c>
    </row>
    <row r="3" spans="1:4" x14ac:dyDescent="0.35">
      <c r="A3" s="2" t="s">
        <v>5</v>
      </c>
      <c r="B3" s="2" t="s">
        <v>6</v>
      </c>
      <c r="C3" s="7" t="s">
        <v>7</v>
      </c>
      <c r="D3" s="7" t="s">
        <v>0</v>
      </c>
    </row>
    <row r="4" spans="1:4" ht="25" x14ac:dyDescent="0.35">
      <c r="A4" s="4">
        <v>0.45833333333333331</v>
      </c>
      <c r="B4" s="6">
        <f>+A4+(15/1440)</f>
        <v>0.46875</v>
      </c>
      <c r="C4" s="24" t="s">
        <v>90</v>
      </c>
      <c r="D4" s="24" t="s">
        <v>91</v>
      </c>
    </row>
    <row r="5" spans="1:4" ht="25" x14ac:dyDescent="0.35">
      <c r="A5" s="4">
        <f>+B4</f>
        <v>0.46875</v>
      </c>
      <c r="B5" s="6">
        <f>+A5+(15/1440)</f>
        <v>0.47916666666666669</v>
      </c>
      <c r="C5" s="24" t="s">
        <v>92</v>
      </c>
      <c r="D5" s="24" t="s">
        <v>93</v>
      </c>
    </row>
    <row r="6" spans="1:4" ht="25" x14ac:dyDescent="0.35">
      <c r="A6" s="4">
        <f t="shared" ref="A6:A7" si="0">+B5</f>
        <v>0.47916666666666669</v>
      </c>
      <c r="B6" s="6">
        <f t="shared" ref="B6:B7" si="1">+A6+(15/1440)</f>
        <v>0.48958333333333337</v>
      </c>
      <c r="C6" s="24" t="s">
        <v>94</v>
      </c>
      <c r="D6" s="24" t="s">
        <v>95</v>
      </c>
    </row>
    <row r="7" spans="1:4" ht="25" x14ac:dyDescent="0.35">
      <c r="A7" s="4">
        <f t="shared" si="0"/>
        <v>0.48958333333333337</v>
      </c>
      <c r="B7" s="6">
        <f t="shared" si="1"/>
        <v>0.5</v>
      </c>
      <c r="C7" s="24" t="s">
        <v>101</v>
      </c>
      <c r="D7" s="24" t="s">
        <v>102</v>
      </c>
    </row>
    <row r="9" spans="1:4" x14ac:dyDescent="0.35">
      <c r="A9" s="8" t="s">
        <v>248</v>
      </c>
      <c r="B9" s="12"/>
      <c r="C9" s="19" t="s">
        <v>4</v>
      </c>
      <c r="D9" s="19" t="s">
        <v>312</v>
      </c>
    </row>
    <row r="10" spans="1:4" x14ac:dyDescent="0.35">
      <c r="A10" s="2" t="s">
        <v>5</v>
      </c>
      <c r="B10" s="9" t="s">
        <v>6</v>
      </c>
      <c r="C10" s="1" t="s">
        <v>7</v>
      </c>
      <c r="D10" s="1" t="s">
        <v>0</v>
      </c>
    </row>
    <row r="11" spans="1:4" ht="25" x14ac:dyDescent="0.35">
      <c r="A11" s="4">
        <f>+B7</f>
        <v>0.5</v>
      </c>
      <c r="B11" s="6">
        <f>+A11+(15/1440)</f>
        <v>0.51041666666666663</v>
      </c>
      <c r="C11" s="24" t="s">
        <v>103</v>
      </c>
      <c r="D11" s="24" t="s">
        <v>276</v>
      </c>
    </row>
    <row r="12" spans="1:4" ht="25" x14ac:dyDescent="0.35">
      <c r="A12" s="4">
        <f>+B11</f>
        <v>0.51041666666666663</v>
      </c>
      <c r="B12" s="6">
        <f>+A12+(15/1440)</f>
        <v>0.52083333333333326</v>
      </c>
      <c r="C12" s="24" t="s">
        <v>104</v>
      </c>
      <c r="D12" s="24" t="s">
        <v>105</v>
      </c>
    </row>
    <row r="13" spans="1:4" ht="25" x14ac:dyDescent="0.35">
      <c r="A13" s="4">
        <f t="shared" ref="A13:A14" si="2">+B12</f>
        <v>0.52083333333333326</v>
      </c>
      <c r="B13" s="6">
        <f t="shared" ref="B13:B14" si="3">+A13+(15/1440)</f>
        <v>0.53124999999999989</v>
      </c>
      <c r="C13" s="24" t="s">
        <v>106</v>
      </c>
      <c r="D13" s="24" t="s">
        <v>107</v>
      </c>
    </row>
    <row r="14" spans="1:4" x14ac:dyDescent="0.35">
      <c r="A14" s="4">
        <f t="shared" si="2"/>
        <v>0.53124999999999989</v>
      </c>
      <c r="B14" s="6">
        <f t="shared" si="3"/>
        <v>0.54166666666666652</v>
      </c>
    </row>
    <row r="16" spans="1:4" x14ac:dyDescent="0.35">
      <c r="A16" s="8" t="s">
        <v>250</v>
      </c>
      <c r="B16" s="12"/>
      <c r="C16" s="19" t="s">
        <v>4</v>
      </c>
      <c r="D16" s="19" t="s">
        <v>307</v>
      </c>
    </row>
    <row r="17" spans="1:4" x14ac:dyDescent="0.35">
      <c r="A17" s="2" t="s">
        <v>5</v>
      </c>
      <c r="B17" s="2" t="s">
        <v>6</v>
      </c>
      <c r="C17" s="7" t="s">
        <v>7</v>
      </c>
      <c r="D17" s="7" t="s">
        <v>0</v>
      </c>
    </row>
    <row r="18" spans="1:4" ht="25" x14ac:dyDescent="0.35">
      <c r="A18" s="4">
        <v>0.625</v>
      </c>
      <c r="B18" s="4">
        <f>+A18+(15/1440)</f>
        <v>0.63541666666666663</v>
      </c>
      <c r="C18" s="24" t="s">
        <v>83</v>
      </c>
      <c r="D18" s="24" t="s">
        <v>84</v>
      </c>
    </row>
    <row r="19" spans="1:4" ht="25" x14ac:dyDescent="0.35">
      <c r="A19" s="4">
        <f>+B18</f>
        <v>0.63541666666666663</v>
      </c>
      <c r="B19" s="4">
        <f>+A19+(15/1440)</f>
        <v>0.64583333333333326</v>
      </c>
      <c r="C19" s="24" t="s">
        <v>85</v>
      </c>
      <c r="D19" s="24" t="s">
        <v>86</v>
      </c>
    </row>
    <row r="20" spans="1:4" ht="25" x14ac:dyDescent="0.35">
      <c r="A20" s="4">
        <f t="shared" ref="A20:A21" si="4">+B19</f>
        <v>0.64583333333333326</v>
      </c>
      <c r="B20" s="4">
        <f t="shared" ref="B20:B21" si="5">+A20+(15/1440)</f>
        <v>0.65624999999999989</v>
      </c>
      <c r="C20" s="24" t="s">
        <v>87</v>
      </c>
      <c r="D20" s="24" t="s">
        <v>88</v>
      </c>
    </row>
    <row r="21" spans="1:4" ht="25" x14ac:dyDescent="0.35">
      <c r="A21" s="4">
        <f t="shared" si="4"/>
        <v>0.65624999999999989</v>
      </c>
      <c r="B21" s="4">
        <f t="shared" si="5"/>
        <v>0.66666666666666652</v>
      </c>
      <c r="C21" s="24" t="s">
        <v>99</v>
      </c>
      <c r="D21" s="24" t="s">
        <v>100</v>
      </c>
    </row>
    <row r="23" spans="1:4" x14ac:dyDescent="0.35">
      <c r="A23" s="8" t="s">
        <v>253</v>
      </c>
      <c r="B23" s="12"/>
      <c r="C23" s="19" t="s">
        <v>4</v>
      </c>
      <c r="D23" s="19" t="s">
        <v>313</v>
      </c>
    </row>
    <row r="24" spans="1:4" x14ac:dyDescent="0.35">
      <c r="A24" s="2" t="s">
        <v>5</v>
      </c>
      <c r="B24" s="2" t="s">
        <v>6</v>
      </c>
      <c r="C24" s="7" t="s">
        <v>7</v>
      </c>
      <c r="D24" s="7" t="s">
        <v>0</v>
      </c>
    </row>
    <row r="25" spans="1:4" ht="25" x14ac:dyDescent="0.35">
      <c r="A25" s="4">
        <v>0.625</v>
      </c>
      <c r="B25" s="4">
        <f>+A25+(15/1440)</f>
        <v>0.63541666666666663</v>
      </c>
      <c r="C25" s="24" t="s">
        <v>295</v>
      </c>
      <c r="D25" s="24" t="s">
        <v>96</v>
      </c>
    </row>
    <row r="26" spans="1:4" ht="37.5" x14ac:dyDescent="0.35">
      <c r="A26" s="4">
        <f>+B25</f>
        <v>0.63541666666666663</v>
      </c>
      <c r="B26" s="4">
        <f>+A26+(15/1440)</f>
        <v>0.64583333333333326</v>
      </c>
      <c r="C26" s="24" t="s">
        <v>97</v>
      </c>
      <c r="D26" s="24" t="s">
        <v>98</v>
      </c>
    </row>
    <row r="27" spans="1:4" ht="37.5" x14ac:dyDescent="0.35">
      <c r="A27" s="4">
        <f t="shared" ref="A27:A28" si="6">+B26</f>
        <v>0.64583333333333326</v>
      </c>
      <c r="B27" s="4">
        <f t="shared" ref="B27:B28" si="7">+A27+(15/1440)</f>
        <v>0.65624999999999989</v>
      </c>
      <c r="C27" s="24" t="s">
        <v>239</v>
      </c>
      <c r="D27" s="24" t="s">
        <v>240</v>
      </c>
    </row>
    <row r="28" spans="1:4" ht="25" x14ac:dyDescent="0.35">
      <c r="A28" s="4">
        <f t="shared" si="6"/>
        <v>0.65624999999999989</v>
      </c>
      <c r="B28" s="4">
        <f t="shared" si="7"/>
        <v>0.66666666666666652</v>
      </c>
      <c r="C28" s="24" t="s">
        <v>285</v>
      </c>
      <c r="D28" s="24" t="s">
        <v>278</v>
      </c>
    </row>
    <row r="29" spans="1:4" ht="37.5" x14ac:dyDescent="0.35">
      <c r="A29" s="4">
        <v>0.66666666666666663</v>
      </c>
      <c r="B29" s="4">
        <v>0.67708333333333337</v>
      </c>
      <c r="C29" s="24" t="s">
        <v>297</v>
      </c>
      <c r="D29" s="24" t="s">
        <v>296</v>
      </c>
    </row>
    <row r="30" spans="1:4" x14ac:dyDescent="0.35">
      <c r="A30" s="23"/>
      <c r="B30" s="23"/>
      <c r="C30" s="25"/>
      <c r="D30" s="25"/>
    </row>
    <row r="31" spans="1:4" x14ac:dyDescent="0.35">
      <c r="A31" s="23"/>
      <c r="B31" s="23"/>
      <c r="C31" s="25"/>
      <c r="D31" s="25"/>
    </row>
    <row r="32" spans="1:4" ht="25" x14ac:dyDescent="0.35">
      <c r="A32" s="73" t="s">
        <v>116</v>
      </c>
      <c r="B32" s="73"/>
      <c r="C32" s="73"/>
      <c r="D32" s="73"/>
    </row>
    <row r="33" spans="1:4" x14ac:dyDescent="0.35">
      <c r="A33" s="8" t="s">
        <v>247</v>
      </c>
      <c r="B33" s="12"/>
      <c r="C33" s="19" t="s">
        <v>4</v>
      </c>
      <c r="D33" s="19" t="s">
        <v>313</v>
      </c>
    </row>
    <row r="34" spans="1:4" x14ac:dyDescent="0.35">
      <c r="A34" s="2" t="s">
        <v>5</v>
      </c>
      <c r="B34" s="2" t="s">
        <v>6</v>
      </c>
      <c r="C34" s="1" t="s">
        <v>7</v>
      </c>
      <c r="D34" s="1" t="s">
        <v>0</v>
      </c>
    </row>
    <row r="35" spans="1:4" ht="25" x14ac:dyDescent="0.35">
      <c r="A35" s="4">
        <v>0.45833333333333331</v>
      </c>
      <c r="B35" s="4">
        <f>+A35+(15/1440)</f>
        <v>0.46875</v>
      </c>
      <c r="C35" s="24" t="s">
        <v>89</v>
      </c>
      <c r="D35" s="24" t="s">
        <v>273</v>
      </c>
    </row>
    <row r="36" spans="1:4" x14ac:dyDescent="0.35">
      <c r="A36" s="4">
        <f>+B35</f>
        <v>0.46875</v>
      </c>
      <c r="B36" s="4">
        <f>+A36+(15/1440)</f>
        <v>0.47916666666666669</v>
      </c>
      <c r="C36" s="24" t="s">
        <v>241</v>
      </c>
      <c r="D36" s="24" t="s">
        <v>242</v>
      </c>
    </row>
    <row r="37" spans="1:4" ht="25" x14ac:dyDescent="0.35">
      <c r="A37" s="4">
        <f t="shared" ref="A37:A38" si="8">+B36</f>
        <v>0.47916666666666669</v>
      </c>
      <c r="B37" s="4">
        <f t="shared" ref="B37:B38" si="9">+A37+(15/1440)</f>
        <v>0.48958333333333337</v>
      </c>
      <c r="C37" s="24" t="s">
        <v>243</v>
      </c>
      <c r="D37" s="24" t="s">
        <v>244</v>
      </c>
    </row>
    <row r="38" spans="1:4" ht="25" x14ac:dyDescent="0.35">
      <c r="A38" s="4">
        <f t="shared" si="8"/>
        <v>0.48958333333333337</v>
      </c>
      <c r="B38" s="4">
        <f t="shared" si="9"/>
        <v>0.5</v>
      </c>
      <c r="C38" s="24" t="s">
        <v>245</v>
      </c>
      <c r="D38" s="24" t="s">
        <v>246</v>
      </c>
    </row>
    <row r="40" spans="1:4" x14ac:dyDescent="0.35">
      <c r="A40" s="8" t="s">
        <v>290</v>
      </c>
      <c r="B40" s="12"/>
      <c r="C40" s="19" t="s">
        <v>4</v>
      </c>
      <c r="D40" s="19" t="s">
        <v>324</v>
      </c>
    </row>
    <row r="41" spans="1:4" x14ac:dyDescent="0.35">
      <c r="A41" s="2" t="s">
        <v>5</v>
      </c>
      <c r="B41" s="2" t="s">
        <v>6</v>
      </c>
      <c r="C41" s="7" t="s">
        <v>7</v>
      </c>
      <c r="D41" s="7" t="s">
        <v>0</v>
      </c>
    </row>
    <row r="42" spans="1:4" ht="25" x14ac:dyDescent="0.35">
      <c r="A42" s="4">
        <f>+B38</f>
        <v>0.5</v>
      </c>
      <c r="B42" s="4">
        <f>+A42+(15/1440)</f>
        <v>0.51041666666666663</v>
      </c>
      <c r="C42" s="24" t="s">
        <v>254</v>
      </c>
      <c r="D42" s="24" t="s">
        <v>255</v>
      </c>
    </row>
    <row r="43" spans="1:4" ht="25" x14ac:dyDescent="0.35">
      <c r="A43" s="4">
        <f>+B42</f>
        <v>0.51041666666666663</v>
      </c>
      <c r="B43" s="4">
        <f>+A43+(15/1440)</f>
        <v>0.52083333333333326</v>
      </c>
      <c r="C43" s="24" t="s">
        <v>256</v>
      </c>
      <c r="D43" s="24" t="s">
        <v>257</v>
      </c>
    </row>
    <row r="44" spans="1:4" ht="25" x14ac:dyDescent="0.35">
      <c r="A44" s="4">
        <f t="shared" ref="A44:A45" si="10">+B43</f>
        <v>0.52083333333333326</v>
      </c>
      <c r="B44" s="4">
        <f t="shared" ref="B44:B45" si="11">+A44+(15/1440)</f>
        <v>0.53124999999999989</v>
      </c>
      <c r="C44" s="24" t="s">
        <v>258</v>
      </c>
      <c r="D44" s="24" t="s">
        <v>259</v>
      </c>
    </row>
    <row r="45" spans="1:4" ht="37.5" x14ac:dyDescent="0.35">
      <c r="A45" s="4">
        <f t="shared" si="10"/>
        <v>0.53124999999999989</v>
      </c>
      <c r="B45" s="4">
        <f t="shared" si="11"/>
        <v>0.54166666666666652</v>
      </c>
      <c r="C45" s="24" t="s">
        <v>260</v>
      </c>
      <c r="D45" s="24" t="s">
        <v>261</v>
      </c>
    </row>
    <row r="47" spans="1:4" x14ac:dyDescent="0.35">
      <c r="A47" s="8" t="s">
        <v>272</v>
      </c>
      <c r="B47" s="12"/>
      <c r="C47" s="19" t="s">
        <v>4</v>
      </c>
      <c r="D47" s="19" t="s">
        <v>306</v>
      </c>
    </row>
    <row r="48" spans="1:4" x14ac:dyDescent="0.35">
      <c r="A48" s="2" t="s">
        <v>5</v>
      </c>
      <c r="B48" s="2" t="s">
        <v>6</v>
      </c>
      <c r="C48" s="1" t="s">
        <v>7</v>
      </c>
      <c r="D48" s="1" t="s">
        <v>0</v>
      </c>
    </row>
    <row r="49" spans="1:4" x14ac:dyDescent="0.35">
      <c r="A49" s="4">
        <v>0.625</v>
      </c>
      <c r="B49" s="4">
        <f>+A49+(15/1440)</f>
        <v>0.63541666666666663</v>
      </c>
      <c r="C49" s="24"/>
      <c r="D49" s="24"/>
    </row>
    <row r="50" spans="1:4" x14ac:dyDescent="0.35">
      <c r="A50" s="4">
        <f>+B49</f>
        <v>0.63541666666666663</v>
      </c>
      <c r="B50" s="4">
        <f>+A50+(15/1440)</f>
        <v>0.64583333333333326</v>
      </c>
      <c r="C50" s="24" t="s">
        <v>266</v>
      </c>
      <c r="D50" s="24" t="s">
        <v>267</v>
      </c>
    </row>
    <row r="51" spans="1:4" ht="25" x14ac:dyDescent="0.35">
      <c r="A51" s="4">
        <f t="shared" ref="A51:A52" si="12">+B50</f>
        <v>0.64583333333333326</v>
      </c>
      <c r="B51" s="4">
        <f t="shared" ref="B51:B52" si="13">+A51+(15/1440)</f>
        <v>0.65624999999999989</v>
      </c>
      <c r="C51" s="24" t="s">
        <v>268</v>
      </c>
      <c r="D51" s="24" t="s">
        <v>269</v>
      </c>
    </row>
    <row r="52" spans="1:4" x14ac:dyDescent="0.35">
      <c r="A52" s="4">
        <f t="shared" si="12"/>
        <v>0.65624999999999989</v>
      </c>
      <c r="B52" s="4">
        <f t="shared" si="13"/>
        <v>0.66666666666666652</v>
      </c>
      <c r="C52" s="24" t="s">
        <v>270</v>
      </c>
      <c r="D52" s="24" t="s">
        <v>271</v>
      </c>
    </row>
    <row r="53" spans="1:4" ht="25" x14ac:dyDescent="0.35">
      <c r="A53" s="4">
        <f>+B52</f>
        <v>0.66666666666666652</v>
      </c>
      <c r="B53" s="4">
        <f>+A53+(15/1440)</f>
        <v>0.67708333333333315</v>
      </c>
      <c r="C53" s="24" t="s">
        <v>25</v>
      </c>
      <c r="D53" s="24" t="s">
        <v>26</v>
      </c>
    </row>
    <row r="54" spans="1:4" x14ac:dyDescent="0.35">
      <c r="A54" s="23"/>
      <c r="B54" s="23"/>
      <c r="C54" s="25"/>
      <c r="D54" s="25"/>
    </row>
    <row r="55" spans="1:4" ht="25" x14ac:dyDescent="0.35">
      <c r="A55" s="73" t="s">
        <v>117</v>
      </c>
      <c r="B55" s="73"/>
      <c r="C55" s="73"/>
      <c r="D55" s="73"/>
    </row>
    <row r="56" spans="1:4" x14ac:dyDescent="0.35">
      <c r="A56" s="8" t="s">
        <v>286</v>
      </c>
      <c r="B56" s="12"/>
      <c r="C56" s="19" t="s">
        <v>4</v>
      </c>
      <c r="D56" s="19" t="s">
        <v>320</v>
      </c>
    </row>
    <row r="57" spans="1:4" x14ac:dyDescent="0.35">
      <c r="A57" s="2" t="s">
        <v>5</v>
      </c>
      <c r="B57" s="2" t="s">
        <v>6</v>
      </c>
      <c r="C57" s="1" t="s">
        <v>7</v>
      </c>
      <c r="D57" s="1" t="s">
        <v>0</v>
      </c>
    </row>
    <row r="58" spans="1:4" ht="25" x14ac:dyDescent="0.35">
      <c r="A58" s="4">
        <v>0.45833333333333331</v>
      </c>
      <c r="B58" s="4">
        <f>+A58+(15/1440)</f>
        <v>0.46875</v>
      </c>
      <c r="C58" s="24" t="s">
        <v>284</v>
      </c>
      <c r="D58" s="24" t="s">
        <v>283</v>
      </c>
    </row>
    <row r="59" spans="1:4" ht="25" x14ac:dyDescent="0.35">
      <c r="A59" s="4">
        <f>+B58</f>
        <v>0.46875</v>
      </c>
      <c r="B59" s="4">
        <f>+A59+(15/1440)</f>
        <v>0.47916666666666669</v>
      </c>
      <c r="C59" s="24" t="s">
        <v>281</v>
      </c>
      <c r="D59" s="24" t="s">
        <v>279</v>
      </c>
    </row>
    <row r="60" spans="1:4" ht="25" x14ac:dyDescent="0.35">
      <c r="A60" s="4">
        <f t="shared" ref="A60:A61" si="14">+B59</f>
        <v>0.47916666666666669</v>
      </c>
      <c r="B60" s="4">
        <f t="shared" ref="B60:B61" si="15">+A60+(15/1440)</f>
        <v>0.48958333333333337</v>
      </c>
      <c r="C60" s="24" t="s">
        <v>282</v>
      </c>
      <c r="D60" s="24" t="s">
        <v>280</v>
      </c>
    </row>
    <row r="61" spans="1:4" ht="25" x14ac:dyDescent="0.35">
      <c r="A61" s="4">
        <f t="shared" si="14"/>
        <v>0.48958333333333337</v>
      </c>
      <c r="B61" s="4">
        <f t="shared" si="15"/>
        <v>0.5</v>
      </c>
      <c r="C61" s="24" t="s">
        <v>139</v>
      </c>
      <c r="D61" s="24" t="s">
        <v>140</v>
      </c>
    </row>
    <row r="63" spans="1:4" x14ac:dyDescent="0.35">
      <c r="A63" s="8" t="s">
        <v>289</v>
      </c>
      <c r="B63" s="12"/>
      <c r="C63" s="19" t="s">
        <v>4</v>
      </c>
      <c r="D63" s="19" t="s">
        <v>326</v>
      </c>
    </row>
    <row r="64" spans="1:4" x14ac:dyDescent="0.35">
      <c r="A64" s="2" t="s">
        <v>5</v>
      </c>
      <c r="B64" s="2" t="s">
        <v>6</v>
      </c>
      <c r="C64" s="7" t="s">
        <v>7</v>
      </c>
      <c r="D64" s="7" t="s">
        <v>0</v>
      </c>
    </row>
    <row r="65" spans="1:4" ht="25" x14ac:dyDescent="0.35">
      <c r="A65" s="4">
        <f>+B61</f>
        <v>0.5</v>
      </c>
      <c r="B65" s="4">
        <f>+A65+(15/1440)</f>
        <v>0.51041666666666663</v>
      </c>
      <c r="C65" s="24" t="s">
        <v>262</v>
      </c>
      <c r="D65" s="24" t="s">
        <v>263</v>
      </c>
    </row>
    <row r="66" spans="1:4" ht="25" x14ac:dyDescent="0.35">
      <c r="A66" s="4">
        <f>+B65</f>
        <v>0.51041666666666663</v>
      </c>
      <c r="B66" s="4">
        <f>+A66+(15/1440)</f>
        <v>0.52083333333333326</v>
      </c>
      <c r="C66" s="24" t="s">
        <v>264</v>
      </c>
      <c r="D66" s="24" t="s">
        <v>265</v>
      </c>
    </row>
    <row r="67" spans="1:4" ht="37.5" x14ac:dyDescent="0.35">
      <c r="A67" s="4">
        <f t="shared" ref="A67:A68" si="16">+B66</f>
        <v>0.52083333333333326</v>
      </c>
      <c r="B67" s="4">
        <f t="shared" ref="B67:B69" si="17">+A67+(15/1440)</f>
        <v>0.53124999999999989</v>
      </c>
      <c r="C67" s="24" t="s">
        <v>287</v>
      </c>
      <c r="D67" s="24" t="s">
        <v>288</v>
      </c>
    </row>
    <row r="68" spans="1:4" ht="25" x14ac:dyDescent="0.35">
      <c r="A68" s="4">
        <f t="shared" si="16"/>
        <v>0.53124999999999989</v>
      </c>
      <c r="B68" s="4">
        <f t="shared" si="17"/>
        <v>0.54166666666666652</v>
      </c>
      <c r="C68" s="24" t="s">
        <v>64</v>
      </c>
      <c r="D68" s="24" t="s">
        <v>65</v>
      </c>
    </row>
    <row r="69" spans="1:4" ht="25" x14ac:dyDescent="0.35">
      <c r="A69" s="4">
        <f>+B68</f>
        <v>0.54166666666666652</v>
      </c>
      <c r="B69" s="4">
        <f t="shared" si="17"/>
        <v>0.55208333333333315</v>
      </c>
      <c r="C69" s="24" t="s">
        <v>52</v>
      </c>
      <c r="D69" s="24" t="s">
        <v>53</v>
      </c>
    </row>
    <row r="70" spans="1:4" ht="25" x14ac:dyDescent="0.35">
      <c r="A70" s="4">
        <v>0.55208333333333337</v>
      </c>
      <c r="B70" s="4">
        <v>0.5625</v>
      </c>
      <c r="C70" s="24" t="s">
        <v>33</v>
      </c>
      <c r="D70" s="24" t="s">
        <v>34</v>
      </c>
    </row>
    <row r="71" spans="1:4" ht="37.5" x14ac:dyDescent="0.35">
      <c r="A71" s="4">
        <f>+B70</f>
        <v>0.5625</v>
      </c>
      <c r="B71" s="4">
        <v>0.5625</v>
      </c>
      <c r="C71" s="24" t="s">
        <v>108</v>
      </c>
      <c r="D71" s="24" t="s">
        <v>109</v>
      </c>
    </row>
    <row r="72" spans="1:4" x14ac:dyDescent="0.35">
      <c r="C72" s="5" t="s">
        <v>332</v>
      </c>
    </row>
  </sheetData>
  <mergeCells count="3">
    <mergeCell ref="A55:D55"/>
    <mergeCell ref="A32:D32"/>
    <mergeCell ref="A1:D1"/>
  </mergeCells>
  <pageMargins left="0.70866141732283472" right="0.70866141732283472" top="0.74803149606299213" bottom="0.74803149606299213" header="0.31496062992125984" footer="0.31496062992125984"/>
  <pageSetup scale="69" fitToHeight="3" orientation="landscape" r:id="rId1"/>
  <rowBreaks count="2" manualBreakCount="2">
    <brk id="30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Schedule</vt:lpstr>
      <vt:lpstr>29 May</vt:lpstr>
      <vt:lpstr>30 May</vt:lpstr>
      <vt:lpstr>31 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Ernesto León Castro</cp:lastModifiedBy>
  <cp:lastPrinted>2024-05-24T19:31:02Z</cp:lastPrinted>
  <dcterms:created xsi:type="dcterms:W3CDTF">2022-10-04T14:56:15Z</dcterms:created>
  <dcterms:modified xsi:type="dcterms:W3CDTF">2024-05-28T15:22:28Z</dcterms:modified>
</cp:coreProperties>
</file>